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13_ncr:1_{CE564B2A-A984-4EB7-A9D6-22C4A76CC42B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09" i="1" l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BC66" i="1"/>
  <c r="BC62" i="1"/>
  <c r="BC54" i="1"/>
  <c r="BC46" i="1"/>
  <c r="BC42" i="1"/>
  <c r="BC38" i="1"/>
  <c r="BC34" i="1"/>
  <c r="BC30" i="1"/>
  <c r="BC26" i="1"/>
  <c r="BC22" i="1"/>
  <c r="BC18" i="1"/>
  <c r="BC10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70" i="1"/>
  <c r="BC64" i="1"/>
  <c r="BC61" i="1"/>
  <c r="BC53" i="1"/>
  <c r="BC52" i="1"/>
  <c r="BC50" i="1"/>
  <c r="BC49" i="1"/>
  <c r="BC45" i="1"/>
  <c r="BC44" i="1"/>
  <c r="BC40" i="1"/>
  <c r="BC37" i="1"/>
  <c r="BC32" i="1"/>
  <c r="BC29" i="1"/>
  <c r="BC28" i="1"/>
  <c r="BC21" i="1"/>
  <c r="BC13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BA4" i="1" l="1"/>
  <c r="AE9" i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Q48" i="4"/>
  <c r="Q35" i="4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D492" i="5" s="1"/>
  <c r="AX9" i="1"/>
  <c r="AZ9" i="1" s="1"/>
  <c r="AV5" i="1"/>
  <c r="BA5" i="1" s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448" i="6" l="1"/>
  <c r="I8" i="8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I448" i="4"/>
  <c r="I502" i="5"/>
  <c r="D503" i="5"/>
  <c r="I503" i="5" s="1"/>
  <c r="C17" i="3"/>
  <c r="K11" i="3"/>
  <c r="J10" i="8"/>
  <c r="X321" i="5"/>
  <c r="Q478" i="5" s="1"/>
  <c r="Q480" i="5"/>
  <c r="D449" i="4" l="1"/>
  <c r="I449" i="4" s="1"/>
  <c r="B5" i="8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<sst xmlns="http://schemas.openxmlformats.org/spreadsheetml/2006/main" count="5709" uniqueCount="1533">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</sst>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0" fontId="62" fillId="0" borderId="17" xfId="0" applyFont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2" fillId="0" borderId="10" xfId="0" applyNumberFormat="1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4" xfId="0" applyFont="1" applyFill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7" fillId="0" borderId="0" xfId="0" applyFont="1" applyAlignment="1">
      <alignment horizontal="center"/>
    </xf>
    <xf numFmtId="164" fontId="40" fillId="0" borderId="10" xfId="0" applyNumberFormat="1" applyFont="1" applyBorder="1" applyAlignment="1">
      <alignment horizontal="center" vertic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zoomScale="70" zoomScaleNormal="70" zoomScaleSheetLayoutView="70" zoomScalePageLayoutView="40" workbookViewId="0">
      <selection activeCell="G2" sqref="G2:G8"/>
    </sheetView>
  </sheetViews>
  <sheetFormatPr defaultColWidth="8.59765625" defaultRowHeight="15" outlineLevelCol="7"/>
  <cols>
    <col min="1" max="1" width="5" style="441" bestFit="1" customWidth="1"/>
    <col min="2" max="2" width="26.59765625" style="441" customWidth="1"/>
    <col min="3" max="3" width="56.69921875" style="433" customWidth="1"/>
    <col min="4" max="4" width="14.3984375" style="436" customWidth="1"/>
    <col min="5" max="5" width="8.69921875" style="436" customWidth="1"/>
    <col min="6" max="6" width="5.8984375" style="446" customWidth="1"/>
    <col min="7" max="7" width="9.69921875" style="446" customWidth="1"/>
    <col min="8" max="8" width="16.19921875" style="446" customWidth="1"/>
    <col min="9" max="9" width="9.59765625" style="446" bestFit="1" customWidth="1"/>
    <col min="10" max="10" width="10.19921875" style="446" customWidth="1"/>
    <col min="11" max="11" width="5.69921875" style="446" customWidth="1"/>
    <col min="12" max="12" width="14.69921875" style="446" customWidth="1"/>
    <col min="13" max="13" width="12.09765625" style="446" customWidth="1"/>
    <col min="14" max="14" width="14" style="446" customWidth="1"/>
    <col min="15" max="15" width="14.69921875" style="446" customWidth="1"/>
    <col min="16" max="16" width="16.8984375" style="446" customWidth="1" outlineLevel="1"/>
    <col min="17" max="17" width="10" style="439" customWidth="1" outlineLevel="1"/>
    <col min="18" max="18" width="18.69921875" style="469" customWidth="1" outlineLevel="1"/>
    <col min="19" max="19" width="22.19921875" style="439" customWidth="1" outlineLevel="1"/>
    <col min="20" max="20" width="16.8984375" style="446" customWidth="1" outlineLevel="2"/>
    <col min="21" max="21" width="10" style="439" customWidth="1" outlineLevel="2"/>
    <col min="22" max="22" width="18.69921875" style="469" customWidth="1" outlineLevel="2"/>
    <col min="23" max="23" width="22.19921875" style="439" customWidth="1" outlineLevel="2"/>
    <col min="24" max="24" width="16.8984375" style="446" customWidth="1" outlineLevel="3"/>
    <col min="25" max="25" width="10" style="439" customWidth="1" outlineLevel="3"/>
    <col min="26" max="26" width="18.69921875" style="469" customWidth="1" outlineLevel="3"/>
    <col min="27" max="27" width="22.19921875" style="439" customWidth="1" outlineLevel="3"/>
    <col min="28" max="28" width="16.8984375" style="446" customWidth="1" outlineLevel="4"/>
    <col min="29" max="29" width="8.8984375" style="439" customWidth="1" outlineLevel="4"/>
    <col min="30" max="30" width="18.69921875" style="469" customWidth="1" outlineLevel="4"/>
    <col min="31" max="31" width="22.19921875" style="439" customWidth="1" outlineLevel="4"/>
    <col min="32" max="32" width="16.8984375" style="446" customWidth="1" outlineLevel="5"/>
    <col min="33" max="33" width="8.8984375" style="439" customWidth="1" outlineLevel="5"/>
    <col min="34" max="34" width="18.69921875" style="469" customWidth="1" outlineLevel="5"/>
    <col min="35" max="35" width="22.19921875" style="439" customWidth="1" outlineLevel="5"/>
    <col min="36" max="36" width="16.8984375" style="446" customWidth="1" outlineLevel="6"/>
    <col min="37" max="37" width="8.8984375" style="439" customWidth="1" outlineLevel="6"/>
    <col min="38" max="38" width="18.69921875" style="469" customWidth="1" outlineLevel="6"/>
    <col min="39" max="39" width="22.19921875" style="439" customWidth="1" outlineLevel="6"/>
    <col min="40" max="40" width="16.8984375" style="446" customWidth="1" outlineLevel="7"/>
    <col min="41" max="41" width="8.8984375" style="439" customWidth="1" outlineLevel="7"/>
    <col min="42" max="42" width="18.69921875" style="469" customWidth="1" outlineLevel="7"/>
    <col min="43" max="43" width="22.19921875" style="439" customWidth="1" outlineLevel="7"/>
    <col min="44" max="44" width="5.09765625" style="439" customWidth="1"/>
    <col min="45" max="46" width="25.5" style="439" customWidth="1"/>
    <col min="47" max="47" width="30.19921875" style="439" customWidth="1"/>
    <col min="48" max="48" width="41.19921875" style="439" bestFit="1" customWidth="1"/>
    <col min="49" max="49" width="15.19921875" style="439" hidden="1" customWidth="1"/>
    <col min="50" max="50" width="4.3984375" style="436" hidden="1" customWidth="1"/>
    <col min="51" max="51" width="28.3984375" style="436" bestFit="1" customWidth="1"/>
    <col min="52" max="52" width="29.69921875" style="436" customWidth="1"/>
    <col min="53" max="53" width="21" style="436" customWidth="1"/>
    <col min="54" max="54" width="12.59765625" style="440" hidden="1" customWidth="1"/>
    <col min="55" max="55" width="16.69921875" style="440" hidden="1" customWidth="1"/>
    <col min="56" max="56" width="13.19921875" style="440" hidden="1" customWidth="1"/>
    <col min="57" max="57" width="7.69921875" style="440" hidden="1" customWidth="1"/>
    <col min="58" max="59" width="13.3984375" style="440" hidden="1" customWidth="1"/>
    <col min="60" max="60" width="10.19921875" style="441" hidden="1" customWidth="1"/>
    <col min="61" max="61" width="8.59765625" style="441" hidden="1" customWidth="1"/>
    <col min="62" max="62" width="21.59765625" style="441" hidden="1" customWidth="1"/>
    <col min="63" max="63" width="31" style="441" hidden="1" customWidth="1"/>
    <col min="64" max="64" width="8.59765625" style="441" customWidth="1"/>
    <col min="65" max="16384" width="8.59765625" style="441"/>
  </cols>
  <sheetData>
    <row r="1" spans="1:66" ht="21.6" thickBot="1">
      <c r="A1" s="521" t="s">
        <v>1101</v>
      </c>
      <c r="B1" s="521"/>
      <c r="D1" s="522" t="s">
        <v>1515</v>
      </c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522"/>
      <c r="P1" s="522"/>
      <c r="Q1" s="522"/>
      <c r="R1" s="522"/>
      <c r="S1" s="522"/>
      <c r="T1" s="522"/>
      <c r="U1" s="522"/>
      <c r="V1" s="522"/>
      <c r="W1" s="522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  <c r="AI1" s="522"/>
      <c r="AJ1" s="522"/>
      <c r="AK1" s="522"/>
      <c r="AL1" s="522"/>
      <c r="AM1" s="522"/>
      <c r="AN1" s="522"/>
      <c r="AO1" s="522"/>
      <c r="AP1" s="522"/>
      <c r="AQ1" s="522"/>
      <c r="AR1" s="522"/>
      <c r="AS1" s="522"/>
      <c r="AT1" s="522"/>
    </row>
    <row r="2" spans="1:66" ht="29.85" customHeight="1">
      <c r="A2" s="442"/>
      <c r="B2" s="443" t="s">
        <v>1098</v>
      </c>
      <c r="C2" s="444"/>
      <c r="D2" s="498" t="s">
        <v>1</v>
      </c>
      <c r="E2" s="512" t="s">
        <v>1518</v>
      </c>
      <c r="F2" s="512" t="s">
        <v>1522</v>
      </c>
      <c r="G2" s="498" t="s">
        <v>1523</v>
      </c>
      <c r="H2" s="498" t="s">
        <v>1524</v>
      </c>
      <c r="I2" s="498" t="s">
        <v>648</v>
      </c>
      <c r="J2" s="512" t="s">
        <v>1519</v>
      </c>
      <c r="K2" s="512" t="s">
        <v>1520</v>
      </c>
      <c r="L2" s="518" t="s">
        <v>1528</v>
      </c>
      <c r="M2" s="518" t="s">
        <v>1530</v>
      </c>
      <c r="N2" s="518" t="s">
        <v>1526</v>
      </c>
      <c r="O2" s="518" t="s">
        <v>1527</v>
      </c>
      <c r="P2" s="509">
        <v>2023</v>
      </c>
      <c r="Q2" s="509"/>
      <c r="R2" s="509"/>
      <c r="S2" s="509"/>
      <c r="T2" s="509">
        <v>2024</v>
      </c>
      <c r="U2" s="509"/>
      <c r="V2" s="509"/>
      <c r="W2" s="509"/>
      <c r="X2" s="509">
        <v>2025</v>
      </c>
      <c r="Y2" s="509"/>
      <c r="Z2" s="509"/>
      <c r="AA2" s="509"/>
      <c r="AB2" s="509">
        <v>2026</v>
      </c>
      <c r="AC2" s="509"/>
      <c r="AD2" s="509"/>
      <c r="AE2" s="509"/>
      <c r="AF2" s="509">
        <v>2027</v>
      </c>
      <c r="AG2" s="509"/>
      <c r="AH2" s="509"/>
      <c r="AI2" s="509"/>
      <c r="AJ2" s="509">
        <v>2028</v>
      </c>
      <c r="AK2" s="509"/>
      <c r="AL2" s="509"/>
      <c r="AM2" s="509"/>
      <c r="AN2" s="509">
        <v>2029</v>
      </c>
      <c r="AO2" s="509"/>
      <c r="AP2" s="509"/>
      <c r="AQ2" s="509"/>
      <c r="AR2" s="512" t="s">
        <v>1511</v>
      </c>
      <c r="AS2" s="504" t="s">
        <v>1503</v>
      </c>
      <c r="AT2" s="504"/>
      <c r="AU2" s="445"/>
      <c r="AV2" s="496" t="s">
        <v>1087</v>
      </c>
      <c r="AW2" s="445"/>
      <c r="AY2" s="496" t="s">
        <v>16</v>
      </c>
      <c r="AZ2" s="496" t="s">
        <v>1086</v>
      </c>
      <c r="BA2" s="496" t="s">
        <v>1091</v>
      </c>
      <c r="BJ2" s="436" t="s">
        <v>1088</v>
      </c>
      <c r="BK2" s="436" t="s">
        <v>1089</v>
      </c>
    </row>
    <row r="3" spans="1:66" ht="29.85" customHeight="1" thickBot="1">
      <c r="A3" s="447"/>
      <c r="B3" s="434" t="s">
        <v>1516</v>
      </c>
      <c r="C3" s="444"/>
      <c r="D3" s="499"/>
      <c r="E3" s="513"/>
      <c r="F3" s="513"/>
      <c r="G3" s="499"/>
      <c r="H3" s="499"/>
      <c r="I3" s="499"/>
      <c r="J3" s="513"/>
      <c r="K3" s="513"/>
      <c r="L3" s="519"/>
      <c r="M3" s="519"/>
      <c r="N3" s="519"/>
      <c r="O3" s="519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513"/>
      <c r="AS3" s="504"/>
      <c r="AT3" s="504"/>
      <c r="AU3" s="445"/>
      <c r="AV3" s="497"/>
      <c r="AW3" s="445"/>
      <c r="AY3" s="497"/>
      <c r="AZ3" s="497"/>
      <c r="BA3" s="497"/>
      <c r="BJ3" s="436"/>
      <c r="BK3" s="436"/>
    </row>
    <row r="4" spans="1:66" ht="46.95" customHeight="1">
      <c r="A4" s="449"/>
      <c r="B4" s="515" t="s">
        <v>1517</v>
      </c>
      <c r="C4" s="444"/>
      <c r="D4" s="499"/>
      <c r="E4" s="513"/>
      <c r="F4" s="513"/>
      <c r="G4" s="499"/>
      <c r="H4" s="499"/>
      <c r="I4" s="499"/>
      <c r="J4" s="513"/>
      <c r="K4" s="513"/>
      <c r="L4" s="519"/>
      <c r="M4" s="519"/>
      <c r="N4" s="519"/>
      <c r="O4" s="519"/>
      <c r="P4" s="498" t="s">
        <v>8</v>
      </c>
      <c r="Q4" s="498" t="s">
        <v>1102</v>
      </c>
      <c r="R4" s="501" t="s">
        <v>10</v>
      </c>
      <c r="S4" s="498" t="s">
        <v>11</v>
      </c>
      <c r="T4" s="498" t="s">
        <v>8</v>
      </c>
      <c r="U4" s="498" t="s">
        <v>1102</v>
      </c>
      <c r="V4" s="501" t="s">
        <v>10</v>
      </c>
      <c r="W4" s="498" t="s">
        <v>11</v>
      </c>
      <c r="X4" s="498" t="s">
        <v>8</v>
      </c>
      <c r="Y4" s="498" t="s">
        <v>1102</v>
      </c>
      <c r="Z4" s="501" t="s">
        <v>10</v>
      </c>
      <c r="AA4" s="498" t="s">
        <v>11</v>
      </c>
      <c r="AB4" s="498" t="s">
        <v>8</v>
      </c>
      <c r="AC4" s="498" t="s">
        <v>1102</v>
      </c>
      <c r="AD4" s="501" t="s">
        <v>10</v>
      </c>
      <c r="AE4" s="498" t="s">
        <v>11</v>
      </c>
      <c r="AF4" s="498" t="s">
        <v>8</v>
      </c>
      <c r="AG4" s="498" t="s">
        <v>1102</v>
      </c>
      <c r="AH4" s="501" t="s">
        <v>10</v>
      </c>
      <c r="AI4" s="498" t="s">
        <v>11</v>
      </c>
      <c r="AJ4" s="498" t="s">
        <v>8</v>
      </c>
      <c r="AK4" s="498" t="s">
        <v>1102</v>
      </c>
      <c r="AL4" s="501" t="s">
        <v>10</v>
      </c>
      <c r="AM4" s="498" t="s">
        <v>11</v>
      </c>
      <c r="AN4" s="498" t="s">
        <v>8</v>
      </c>
      <c r="AO4" s="498" t="s">
        <v>1102</v>
      </c>
      <c r="AP4" s="501" t="s">
        <v>10</v>
      </c>
      <c r="AQ4" s="498" t="s">
        <v>11</v>
      </c>
      <c r="AR4" s="513"/>
      <c r="AS4" s="504"/>
      <c r="AT4" s="505"/>
      <c r="AU4" s="477" t="s">
        <v>1508</v>
      </c>
      <c r="AV4" s="472">
        <f>AU9</f>
        <v>0</v>
      </c>
      <c r="AW4" s="473"/>
      <c r="AX4" s="474"/>
      <c r="AY4" s="472">
        <f>AV4-AZ4</f>
        <v>0</v>
      </c>
      <c r="AZ4" s="472">
        <f>AV9</f>
        <v>0</v>
      </c>
      <c r="BA4" s="475" t="e">
        <f>ROUND(AZ4/AV4,2)</f>
        <v>#DIV/0!</v>
      </c>
      <c r="BJ4" s="436" t="s">
        <v>558</v>
      </c>
      <c r="BK4" s="436" t="s">
        <v>28</v>
      </c>
    </row>
    <row r="5" spans="1:66" ht="28.2" customHeight="1" thickBot="1">
      <c r="A5" s="450"/>
      <c r="B5" s="515"/>
      <c r="C5" s="444"/>
      <c r="D5" s="499"/>
      <c r="E5" s="513"/>
      <c r="F5" s="513"/>
      <c r="G5" s="499"/>
      <c r="H5" s="499"/>
      <c r="I5" s="499"/>
      <c r="J5" s="513"/>
      <c r="K5" s="513"/>
      <c r="L5" s="519"/>
      <c r="M5" s="519"/>
      <c r="N5" s="519"/>
      <c r="O5" s="519"/>
      <c r="P5" s="499"/>
      <c r="Q5" s="499"/>
      <c r="R5" s="502"/>
      <c r="S5" s="499"/>
      <c r="T5" s="499"/>
      <c r="U5" s="499"/>
      <c r="V5" s="502"/>
      <c r="W5" s="499"/>
      <c r="X5" s="499"/>
      <c r="Y5" s="499"/>
      <c r="Z5" s="502"/>
      <c r="AA5" s="499"/>
      <c r="AB5" s="499"/>
      <c r="AC5" s="499"/>
      <c r="AD5" s="502"/>
      <c r="AE5" s="499"/>
      <c r="AF5" s="499"/>
      <c r="AG5" s="499"/>
      <c r="AH5" s="502"/>
      <c r="AI5" s="499"/>
      <c r="AJ5" s="499"/>
      <c r="AK5" s="499"/>
      <c r="AL5" s="502"/>
      <c r="AM5" s="499"/>
      <c r="AN5" s="499"/>
      <c r="AO5" s="499"/>
      <c r="AP5" s="502"/>
      <c r="AQ5" s="499"/>
      <c r="AR5" s="513"/>
      <c r="AS5" s="504"/>
      <c r="AT5" s="505"/>
      <c r="AU5" s="483" t="s">
        <v>1532</v>
      </c>
      <c r="AV5" s="484">
        <f>AS9</f>
        <v>0</v>
      </c>
      <c r="AW5" s="485"/>
      <c r="AX5" s="486"/>
      <c r="AY5" s="487">
        <f>AS9-AZ5</f>
        <v>0</v>
      </c>
      <c r="AZ5" s="487">
        <f>AT9</f>
        <v>0</v>
      </c>
      <c r="BA5" s="476" t="e">
        <f>ROUND(AZ5/AV5,2)</f>
        <v>#DIV/0!</v>
      </c>
      <c r="BJ5" s="436" t="s">
        <v>25</v>
      </c>
      <c r="BK5" s="436" t="s">
        <v>1090</v>
      </c>
    </row>
    <row r="6" spans="1:66" ht="40.950000000000003" customHeight="1">
      <c r="A6" s="451" t="s">
        <v>28</v>
      </c>
      <c r="B6" s="434" t="s">
        <v>1100</v>
      </c>
      <c r="C6" s="444"/>
      <c r="D6" s="499"/>
      <c r="E6" s="513"/>
      <c r="F6" s="513"/>
      <c r="G6" s="499"/>
      <c r="H6" s="499"/>
      <c r="I6" s="499"/>
      <c r="J6" s="513"/>
      <c r="K6" s="513"/>
      <c r="L6" s="519"/>
      <c r="M6" s="519"/>
      <c r="N6" s="519"/>
      <c r="O6" s="519"/>
      <c r="P6" s="499"/>
      <c r="Q6" s="499"/>
      <c r="R6" s="502"/>
      <c r="S6" s="499"/>
      <c r="T6" s="499"/>
      <c r="U6" s="499"/>
      <c r="V6" s="502"/>
      <c r="W6" s="499"/>
      <c r="X6" s="499"/>
      <c r="Y6" s="499"/>
      <c r="Z6" s="502"/>
      <c r="AA6" s="499"/>
      <c r="AB6" s="499"/>
      <c r="AC6" s="499"/>
      <c r="AD6" s="502"/>
      <c r="AE6" s="499"/>
      <c r="AF6" s="499"/>
      <c r="AG6" s="499"/>
      <c r="AH6" s="502"/>
      <c r="AI6" s="499"/>
      <c r="AJ6" s="499"/>
      <c r="AK6" s="499"/>
      <c r="AL6" s="502"/>
      <c r="AM6" s="499"/>
      <c r="AN6" s="499"/>
      <c r="AO6" s="499"/>
      <c r="AP6" s="502"/>
      <c r="AQ6" s="499"/>
      <c r="AR6" s="513"/>
      <c r="AS6" s="504"/>
      <c r="AT6" s="505"/>
      <c r="AU6" s="506" t="s">
        <v>1531</v>
      </c>
      <c r="AV6" s="507"/>
      <c r="AW6" s="507"/>
      <c r="AX6" s="507"/>
      <c r="AY6" s="507"/>
      <c r="AZ6" s="508"/>
      <c r="BB6" s="440" t="s">
        <v>6</v>
      </c>
      <c r="BJ6" s="436" t="s">
        <v>105</v>
      </c>
      <c r="BK6" s="436"/>
    </row>
    <row r="7" spans="1:66" ht="25.5" customHeight="1" thickBot="1">
      <c r="A7" s="452" t="s">
        <v>1090</v>
      </c>
      <c r="B7" s="435" t="s">
        <v>1099</v>
      </c>
      <c r="C7" s="444"/>
      <c r="D7" s="499"/>
      <c r="E7" s="513"/>
      <c r="F7" s="513"/>
      <c r="G7" s="499"/>
      <c r="H7" s="499"/>
      <c r="I7" s="499"/>
      <c r="J7" s="513"/>
      <c r="K7" s="513"/>
      <c r="L7" s="519"/>
      <c r="M7" s="519"/>
      <c r="N7" s="519"/>
      <c r="O7" s="519"/>
      <c r="P7" s="499"/>
      <c r="Q7" s="499"/>
      <c r="R7" s="502"/>
      <c r="S7" s="499"/>
      <c r="T7" s="499"/>
      <c r="U7" s="499"/>
      <c r="V7" s="502"/>
      <c r="W7" s="499"/>
      <c r="X7" s="499"/>
      <c r="Y7" s="499"/>
      <c r="Z7" s="502"/>
      <c r="AA7" s="499"/>
      <c r="AB7" s="499"/>
      <c r="AC7" s="499"/>
      <c r="AD7" s="502"/>
      <c r="AE7" s="499"/>
      <c r="AF7" s="499"/>
      <c r="AG7" s="499"/>
      <c r="AH7" s="502"/>
      <c r="AI7" s="499"/>
      <c r="AJ7" s="499"/>
      <c r="AK7" s="499"/>
      <c r="AL7" s="502"/>
      <c r="AM7" s="499"/>
      <c r="AN7" s="499"/>
      <c r="AO7" s="499"/>
      <c r="AP7" s="502"/>
      <c r="AQ7" s="499"/>
      <c r="AR7" s="513"/>
      <c r="AS7" s="504"/>
      <c r="AT7" s="505"/>
      <c r="AU7" s="517" t="s">
        <v>1507</v>
      </c>
      <c r="AV7" s="516" t="s">
        <v>1506</v>
      </c>
      <c r="AW7" s="432"/>
      <c r="AX7" s="432"/>
      <c r="AY7" s="510" t="s">
        <v>1504</v>
      </c>
      <c r="AZ7" s="511"/>
      <c r="BJ7" s="436" t="s">
        <v>211</v>
      </c>
      <c r="BK7" s="436"/>
    </row>
    <row r="8" spans="1:66" ht="45">
      <c r="A8" s="500" t="s">
        <v>0</v>
      </c>
      <c r="B8" s="500"/>
      <c r="C8" s="504"/>
      <c r="D8" s="500"/>
      <c r="E8" s="514"/>
      <c r="F8" s="514"/>
      <c r="G8" s="500"/>
      <c r="H8" s="500"/>
      <c r="I8" s="500"/>
      <c r="J8" s="514"/>
      <c r="K8" s="514"/>
      <c r="L8" s="520"/>
      <c r="M8" s="520"/>
      <c r="N8" s="520"/>
      <c r="O8" s="520"/>
      <c r="P8" s="500"/>
      <c r="Q8" s="500"/>
      <c r="R8" s="503"/>
      <c r="S8" s="500"/>
      <c r="T8" s="500"/>
      <c r="U8" s="500"/>
      <c r="V8" s="503"/>
      <c r="W8" s="500"/>
      <c r="X8" s="500"/>
      <c r="Y8" s="500"/>
      <c r="Z8" s="503"/>
      <c r="AA8" s="500"/>
      <c r="AB8" s="500"/>
      <c r="AC8" s="500"/>
      <c r="AD8" s="503"/>
      <c r="AE8" s="500"/>
      <c r="AF8" s="500"/>
      <c r="AG8" s="500"/>
      <c r="AH8" s="503"/>
      <c r="AI8" s="500"/>
      <c r="AJ8" s="500"/>
      <c r="AK8" s="500"/>
      <c r="AL8" s="503"/>
      <c r="AM8" s="500"/>
      <c r="AN8" s="500"/>
      <c r="AO8" s="500"/>
      <c r="AP8" s="503"/>
      <c r="AQ8" s="500"/>
      <c r="AR8" s="513"/>
      <c r="AS8" s="430" t="s">
        <v>1510</v>
      </c>
      <c r="AT8" s="470" t="s">
        <v>1509</v>
      </c>
      <c r="AU8" s="517"/>
      <c r="AV8" s="516"/>
      <c r="AW8" s="431" t="s">
        <v>1512</v>
      </c>
      <c r="AX8" s="453" t="s">
        <v>1505</v>
      </c>
      <c r="AY8" s="453" t="s">
        <v>1513</v>
      </c>
      <c r="AZ8" s="471" t="s">
        <v>1514</v>
      </c>
      <c r="BB8" s="436" t="s">
        <v>13</v>
      </c>
      <c r="BC8" s="436" t="s">
        <v>1097</v>
      </c>
      <c r="BD8" s="436" t="s">
        <v>16</v>
      </c>
      <c r="BE8" s="436" t="s">
        <v>1096</v>
      </c>
      <c r="BF8" s="436"/>
      <c r="BG8" s="436"/>
      <c r="BJ8" s="436" t="s">
        <v>1085</v>
      </c>
      <c r="BK8" s="436"/>
    </row>
    <row r="9" spans="1:66" s="457" customFormat="1" ht="110.4">
      <c r="A9" s="454" t="s">
        <v>1084</v>
      </c>
      <c r="B9" s="454" t="s">
        <v>1083</v>
      </c>
      <c r="C9" s="454" t="s">
        <v>1082</v>
      </c>
      <c r="D9" s="437" t="s">
        <v>1</v>
      </c>
      <c r="E9" s="481" t="s">
        <v>1518</v>
      </c>
      <c r="F9" s="481" t="s">
        <v>1522</v>
      </c>
      <c r="G9" s="437" t="s">
        <v>1523</v>
      </c>
      <c r="H9" s="437" t="s">
        <v>1525</v>
      </c>
      <c r="I9" s="437" t="s">
        <v>648</v>
      </c>
      <c r="J9" s="480" t="s">
        <v>1519</v>
      </c>
      <c r="K9" s="481" t="s">
        <v>1520</v>
      </c>
      <c r="L9" s="454" t="s">
        <v>1521</v>
      </c>
      <c r="M9" s="454" t="s">
        <v>1530</v>
      </c>
      <c r="N9" s="454" t="s">
        <v>1529</v>
      </c>
      <c r="O9" s="454" t="s">
        <v>1527</v>
      </c>
      <c r="P9" s="455" t="s">
        <v>8</v>
      </c>
      <c r="Q9" s="455" t="s">
        <v>1102</v>
      </c>
      <c r="R9" s="455" t="s">
        <v>10</v>
      </c>
      <c r="S9" s="495">
        <f>SUM(S10:S409)</f>
        <v>0</v>
      </c>
      <c r="T9" s="455" t="s">
        <v>8</v>
      </c>
      <c r="U9" s="455" t="s">
        <v>1102</v>
      </c>
      <c r="V9" s="455" t="s">
        <v>10</v>
      </c>
      <c r="W9" s="495">
        <f>SUM(W10:W409)</f>
        <v>0</v>
      </c>
      <c r="X9" s="455" t="s">
        <v>8</v>
      </c>
      <c r="Y9" s="455" t="s">
        <v>1102</v>
      </c>
      <c r="Z9" s="455" t="s">
        <v>10</v>
      </c>
      <c r="AA9" s="495">
        <f>SUM(AA10:AA409)</f>
        <v>0</v>
      </c>
      <c r="AB9" s="455" t="s">
        <v>8</v>
      </c>
      <c r="AC9" s="455" t="s">
        <v>1102</v>
      </c>
      <c r="AD9" s="455" t="s">
        <v>10</v>
      </c>
      <c r="AE9" s="495">
        <f>SUM(AE10:AE409)</f>
        <v>0</v>
      </c>
      <c r="AF9" s="455" t="s">
        <v>8</v>
      </c>
      <c r="AG9" s="455" t="s">
        <v>1102</v>
      </c>
      <c r="AH9" s="455" t="s">
        <v>10</v>
      </c>
      <c r="AI9" s="495">
        <f>SUM(AI10:AI409)</f>
        <v>0</v>
      </c>
      <c r="AJ9" s="455" t="s">
        <v>8</v>
      </c>
      <c r="AK9" s="455" t="s">
        <v>1102</v>
      </c>
      <c r="AL9" s="455" t="s">
        <v>10</v>
      </c>
      <c r="AM9" s="495">
        <f>SUM(AM10:AM409)</f>
        <v>0</v>
      </c>
      <c r="AN9" s="455" t="s">
        <v>8</v>
      </c>
      <c r="AO9" s="455" t="s">
        <v>1102</v>
      </c>
      <c r="AP9" s="455" t="s">
        <v>10</v>
      </c>
      <c r="AQ9" s="495">
        <f>SUM(AQ10:AQ409)</f>
        <v>0</v>
      </c>
      <c r="AR9" s="514"/>
      <c r="AS9" s="488">
        <f>SUM(AS10:AS409)</f>
        <v>0</v>
      </c>
      <c r="AT9" s="494">
        <f>SUM(AT10:AT409)</f>
        <v>0</v>
      </c>
      <c r="AU9" s="491">
        <f>SUM(AU10:AU409)</f>
        <v>0</v>
      </c>
      <c r="AV9" s="488">
        <f>SUM(AV10:AV409)</f>
        <v>0</v>
      </c>
      <c r="AW9" s="489" t="str">
        <f>IF(AT9=AV9,"OK","ŹLE")</f>
        <v>OK</v>
      </c>
      <c r="AX9" s="490" t="str">
        <f t="shared" ref="AX9:AX72" si="0">IF(AS9=AU9,"OK","ŹLE")</f>
        <v>OK</v>
      </c>
      <c r="AY9" s="490" t="str">
        <f>IF(AW9="ŹLE",IF(AT9&lt;&gt;AV9,AT9-AV9),IF(AW9="ok","Wartość wkładu własnego spójna z SOWA EFS"))</f>
        <v>Wartość wkładu własnego spójna z SOWA EFS</v>
      </c>
      <c r="AZ9" s="492" t="str">
        <f>IF(AX9="ŹLE",IF(AS9&lt;&gt;AU9,AS9-AU9),IF(AX9="ok","Wartość ogółem spójna z SOWA EFS"))</f>
        <v>Wartość ogółem spójna z SOWA EFS</v>
      </c>
      <c r="BB9" s="458">
        <f>SUM(BB10:BB409)</f>
        <v>0</v>
      </c>
      <c r="BC9" s="458">
        <f>SUM(BC10:BC409)</f>
        <v>0</v>
      </c>
      <c r="BD9" s="458">
        <f>SUM(BD10:BD409)</f>
        <v>0</v>
      </c>
      <c r="BE9" s="458">
        <f>BD9+BC9</f>
        <v>0</v>
      </c>
      <c r="BF9" s="458"/>
      <c r="BG9" s="458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1103</v>
      </c>
      <c r="B10" s="438">
        <f>[1]Budżet!B2</f>
        <v>0</v>
      </c>
      <c r="C10" s="478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59"/>
      <c r="Q10" s="479">
        <v>0</v>
      </c>
      <c r="R10" s="462">
        <v>0</v>
      </c>
      <c r="S10" s="463">
        <f t="shared" ref="S10:S73" si="1">ROUND(R10*Q10,2)</f>
        <v>0</v>
      </c>
      <c r="T10" s="459"/>
      <c r="U10" s="479">
        <v>0</v>
      </c>
      <c r="V10" s="462">
        <v>0</v>
      </c>
      <c r="W10" s="463">
        <f t="shared" ref="W10:W73" si="2">ROUND(V10*U10,2)</f>
        <v>0</v>
      </c>
      <c r="X10" s="459"/>
      <c r="Y10" s="479">
        <v>0</v>
      </c>
      <c r="Z10" s="462">
        <v>0</v>
      </c>
      <c r="AA10" s="463">
        <f t="shared" ref="AA10:AA73" si="3">ROUND(Z10*Y10,2)</f>
        <v>0</v>
      </c>
      <c r="AB10" s="459"/>
      <c r="AC10" s="479">
        <v>0</v>
      </c>
      <c r="AD10" s="462">
        <v>0</v>
      </c>
      <c r="AE10" s="463">
        <f t="shared" ref="AE10:AE73" si="4">ROUND(AD10*AC10,2)</f>
        <v>0</v>
      </c>
      <c r="AF10" s="459"/>
      <c r="AG10" s="479">
        <v>0</v>
      </c>
      <c r="AH10" s="462">
        <v>0</v>
      </c>
      <c r="AI10" s="463">
        <f t="shared" ref="AI10:AI73" si="5">ROUND(AH10*AG10,2)</f>
        <v>0</v>
      </c>
      <c r="AJ10" s="459"/>
      <c r="AK10" s="479">
        <v>0</v>
      </c>
      <c r="AL10" s="462">
        <v>0</v>
      </c>
      <c r="AM10" s="463">
        <f t="shared" ref="AM10:AM73" si="6">ROUND(AL10*AK10,2)</f>
        <v>0</v>
      </c>
      <c r="AN10" s="459"/>
      <c r="AO10" s="479">
        <v>0</v>
      </c>
      <c r="AP10" s="462">
        <v>0</v>
      </c>
      <c r="AQ10" s="463">
        <f t="shared" ref="AQ10:AQ73" si="7">ROUND(AP10*AO10,2)</f>
        <v>0</v>
      </c>
      <c r="AR10" s="464">
        <f>AO10+AK10+AG10+AC10+Y10+Q10+U10</f>
        <v>0</v>
      </c>
      <c r="AS10" s="463">
        <f>AQ10+AM10+AI10+AE10+AA10+W10+S10</f>
        <v>0</v>
      </c>
      <c r="AT10" s="482">
        <v>0</v>
      </c>
      <c r="AU10" s="493">
        <f>[1]Budżet!K2</f>
        <v>0</v>
      </c>
      <c r="AV10" s="489">
        <f>ROUND([1]Budżet!K2-[1]Budżet!M2,2)</f>
        <v>0</v>
      </c>
      <c r="AW10" s="489" t="str">
        <f>IF(AT10=AV10,"OK","ŹLE")</f>
        <v>OK</v>
      </c>
      <c r="AX10" s="490" t="str">
        <f t="shared" si="0"/>
        <v>OK</v>
      </c>
      <c r="AY10" s="490" t="str">
        <f t="shared" ref="AY10:AY73" si="8">IF(AW10="ŹLE",IF(AT10&lt;&gt;AV10,AT10-AV10),IF(AW10="ok","Wartość wkładu własnego spójna z SOWA EFS"))</f>
        <v>Wartość wkładu własnego spójna z SOWA EFS</v>
      </c>
      <c r="AZ10" s="492" t="str">
        <f t="shared" ref="AZ10:AZ73" si="9">IF(AX10="ŹLE",IF(AS10&lt;&gt;AU10,AS10-AU10),IF(AX10="ok","Wartość ogółem spójna z SOWA EFS"))</f>
        <v>Wartość ogółem spójna z SOWA EFS</v>
      </c>
      <c r="BB10" s="465">
        <f t="shared" ref="BB10:BB41" si="10">IF(G10="T",AS10,0)</f>
        <v>0</v>
      </c>
      <c r="BC10" s="465">
        <f t="shared" ref="BC10:BC41" si="11">IF(I10="T",AS10,0)</f>
        <v>0</v>
      </c>
      <c r="BD10" s="465">
        <f t="shared" ref="BD10:BD41" si="12">AS10-BC10</f>
        <v>0</v>
      </c>
      <c r="BE10" s="465"/>
      <c r="BF10" s="465"/>
      <c r="BG10" s="465"/>
      <c r="BJ10" s="436" t="s">
        <v>572</v>
      </c>
      <c r="BK10" s="436"/>
    </row>
    <row r="11" spans="1:66" ht="75" customHeight="1">
      <c r="A11" s="438" t="s">
        <v>1104</v>
      </c>
      <c r="B11" s="438">
        <f>[1]Budżet!B3</f>
        <v>0</v>
      </c>
      <c r="C11" s="478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0"/>
      <c r="Q11" s="461">
        <v>0</v>
      </c>
      <c r="R11" s="462">
        <v>0</v>
      </c>
      <c r="S11" s="463">
        <f t="shared" si="1"/>
        <v>0</v>
      </c>
      <c r="T11" s="460"/>
      <c r="U11" s="461">
        <v>0</v>
      </c>
      <c r="V11" s="462">
        <v>0</v>
      </c>
      <c r="W11" s="463">
        <f t="shared" si="2"/>
        <v>0</v>
      </c>
      <c r="X11" s="460"/>
      <c r="Y11" s="461">
        <v>0</v>
      </c>
      <c r="Z11" s="462">
        <v>0</v>
      </c>
      <c r="AA11" s="463">
        <f t="shared" si="3"/>
        <v>0</v>
      </c>
      <c r="AB11" s="460"/>
      <c r="AC11" s="461">
        <v>0</v>
      </c>
      <c r="AD11" s="462">
        <v>0</v>
      </c>
      <c r="AE11" s="463">
        <f t="shared" si="4"/>
        <v>0</v>
      </c>
      <c r="AF11" s="460"/>
      <c r="AG11" s="461">
        <v>0</v>
      </c>
      <c r="AH11" s="462">
        <v>0</v>
      </c>
      <c r="AI11" s="463">
        <f t="shared" si="5"/>
        <v>0</v>
      </c>
      <c r="AJ11" s="460"/>
      <c r="AK11" s="461">
        <v>0</v>
      </c>
      <c r="AL11" s="462">
        <v>0</v>
      </c>
      <c r="AM11" s="463">
        <f t="shared" si="6"/>
        <v>0</v>
      </c>
      <c r="AN11" s="460"/>
      <c r="AO11" s="461">
        <v>0</v>
      </c>
      <c r="AP11" s="462">
        <v>0</v>
      </c>
      <c r="AQ11" s="463">
        <f t="shared" si="7"/>
        <v>0</v>
      </c>
      <c r="AR11" s="464">
        <f t="shared" ref="AR11:AR74" si="13">AO11+AK11+AG11+AC11+Y11+Q11+U11</f>
        <v>0</v>
      </c>
      <c r="AS11" s="463">
        <f t="shared" ref="AS11:AS74" si="14">AQ11+AM11+AI11+AE11+AA11+W11+S11</f>
        <v>0</v>
      </c>
      <c r="AT11" s="482">
        <v>0</v>
      </c>
      <c r="AU11" s="493">
        <f>[1]Budżet!K3</f>
        <v>0</v>
      </c>
      <c r="AV11" s="489">
        <f>ROUND([1]Budżet!K3-[1]Budżet!M3,2)</f>
        <v>0</v>
      </c>
      <c r="AW11" s="489" t="str">
        <f t="shared" ref="AW11:AW74" si="15">IF(AT11=AV11,"OK","ŹLE")</f>
        <v>OK</v>
      </c>
      <c r="AX11" s="490" t="str">
        <f t="shared" si="0"/>
        <v>OK</v>
      </c>
      <c r="AY11" s="490" t="str">
        <f t="shared" si="8"/>
        <v>Wartość wkładu własnego spójna z SOWA EFS</v>
      </c>
      <c r="AZ11" s="492" t="str">
        <f t="shared" si="9"/>
        <v>Wartość ogółem spójna z SOWA EFS</v>
      </c>
      <c r="BB11" s="465">
        <f t="shared" si="10"/>
        <v>0</v>
      </c>
      <c r="BC11" s="465">
        <f t="shared" si="11"/>
        <v>0</v>
      </c>
      <c r="BD11" s="465">
        <f t="shared" si="12"/>
        <v>0</v>
      </c>
      <c r="BE11" s="465"/>
      <c r="BF11" s="465"/>
      <c r="BG11" s="465"/>
      <c r="BJ11" s="436" t="s">
        <v>1092</v>
      </c>
      <c r="BK11" s="436"/>
    </row>
    <row r="12" spans="1:66" ht="75" customHeight="1">
      <c r="A12" s="438" t="s">
        <v>1105</v>
      </c>
      <c r="B12" s="438">
        <f>[1]Budżet!B4</f>
        <v>0</v>
      </c>
      <c r="C12" s="478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0"/>
      <c r="Q12" s="461">
        <v>0</v>
      </c>
      <c r="R12" s="462">
        <v>0</v>
      </c>
      <c r="S12" s="463">
        <f t="shared" si="1"/>
        <v>0</v>
      </c>
      <c r="T12" s="460"/>
      <c r="U12" s="461">
        <v>0</v>
      </c>
      <c r="V12" s="462">
        <v>0</v>
      </c>
      <c r="W12" s="463">
        <f t="shared" si="2"/>
        <v>0</v>
      </c>
      <c r="X12" s="460"/>
      <c r="Y12" s="461">
        <v>0</v>
      </c>
      <c r="Z12" s="462">
        <v>0</v>
      </c>
      <c r="AA12" s="463">
        <f t="shared" si="3"/>
        <v>0</v>
      </c>
      <c r="AB12" s="460"/>
      <c r="AC12" s="461">
        <v>0</v>
      </c>
      <c r="AD12" s="462">
        <v>0</v>
      </c>
      <c r="AE12" s="463">
        <f t="shared" si="4"/>
        <v>0</v>
      </c>
      <c r="AF12" s="460"/>
      <c r="AG12" s="461">
        <v>0</v>
      </c>
      <c r="AH12" s="462">
        <v>0</v>
      </c>
      <c r="AI12" s="463">
        <f t="shared" si="5"/>
        <v>0</v>
      </c>
      <c r="AJ12" s="460"/>
      <c r="AK12" s="461">
        <v>0</v>
      </c>
      <c r="AL12" s="462">
        <v>0</v>
      </c>
      <c r="AM12" s="463">
        <f t="shared" si="6"/>
        <v>0</v>
      </c>
      <c r="AN12" s="460"/>
      <c r="AO12" s="461">
        <v>0</v>
      </c>
      <c r="AP12" s="462">
        <v>0</v>
      </c>
      <c r="AQ12" s="463">
        <f t="shared" si="7"/>
        <v>0</v>
      </c>
      <c r="AR12" s="464">
        <f t="shared" si="13"/>
        <v>0</v>
      </c>
      <c r="AS12" s="463">
        <f t="shared" si="14"/>
        <v>0</v>
      </c>
      <c r="AT12" s="482">
        <v>0</v>
      </c>
      <c r="AU12" s="493">
        <f>[1]Budżet!K4</f>
        <v>0</v>
      </c>
      <c r="AV12" s="489">
        <f>ROUND([1]Budżet!K4-[1]Budżet!M4,2)</f>
        <v>0</v>
      </c>
      <c r="AW12" s="489" t="str">
        <f t="shared" si="15"/>
        <v>OK</v>
      </c>
      <c r="AX12" s="490" t="str">
        <f t="shared" si="0"/>
        <v>OK</v>
      </c>
      <c r="AY12" s="490" t="str">
        <f t="shared" si="8"/>
        <v>Wartość wkładu własnego spójna z SOWA EFS</v>
      </c>
      <c r="AZ12" s="492" t="str">
        <f t="shared" si="9"/>
        <v>Wartość ogółem spójna z SOWA EFS</v>
      </c>
      <c r="BA12" s="456"/>
      <c r="BB12" s="465">
        <f t="shared" si="10"/>
        <v>0</v>
      </c>
      <c r="BC12" s="465">
        <f t="shared" si="11"/>
        <v>0</v>
      </c>
      <c r="BD12" s="465">
        <f t="shared" si="12"/>
        <v>0</v>
      </c>
      <c r="BE12" s="465"/>
      <c r="BF12" s="465"/>
      <c r="BG12" s="465"/>
      <c r="BJ12" s="436" t="s">
        <v>1093</v>
      </c>
      <c r="BK12" s="436"/>
    </row>
    <row r="13" spans="1:66" ht="75" customHeight="1">
      <c r="A13" s="438" t="s">
        <v>1106</v>
      </c>
      <c r="B13" s="438">
        <f>[1]Budżet!B5</f>
        <v>0</v>
      </c>
      <c r="C13" s="478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0"/>
      <c r="Q13" s="461">
        <v>0</v>
      </c>
      <c r="R13" s="462">
        <v>0</v>
      </c>
      <c r="S13" s="463">
        <f t="shared" si="1"/>
        <v>0</v>
      </c>
      <c r="T13" s="460"/>
      <c r="U13" s="461">
        <v>0</v>
      </c>
      <c r="V13" s="462">
        <v>0</v>
      </c>
      <c r="W13" s="463">
        <f t="shared" si="2"/>
        <v>0</v>
      </c>
      <c r="X13" s="460"/>
      <c r="Y13" s="461">
        <v>0</v>
      </c>
      <c r="Z13" s="462">
        <v>0</v>
      </c>
      <c r="AA13" s="463">
        <f t="shared" si="3"/>
        <v>0</v>
      </c>
      <c r="AB13" s="460"/>
      <c r="AC13" s="461">
        <v>0</v>
      </c>
      <c r="AD13" s="462">
        <v>0</v>
      </c>
      <c r="AE13" s="463">
        <f t="shared" si="4"/>
        <v>0</v>
      </c>
      <c r="AF13" s="460"/>
      <c r="AG13" s="461">
        <v>0</v>
      </c>
      <c r="AH13" s="462">
        <v>0</v>
      </c>
      <c r="AI13" s="463">
        <f t="shared" si="5"/>
        <v>0</v>
      </c>
      <c r="AJ13" s="460"/>
      <c r="AK13" s="461">
        <v>0</v>
      </c>
      <c r="AL13" s="462">
        <v>0</v>
      </c>
      <c r="AM13" s="463">
        <f t="shared" si="6"/>
        <v>0</v>
      </c>
      <c r="AN13" s="460"/>
      <c r="AO13" s="461">
        <v>0</v>
      </c>
      <c r="AP13" s="462">
        <v>0</v>
      </c>
      <c r="AQ13" s="463">
        <f t="shared" si="7"/>
        <v>0</v>
      </c>
      <c r="AR13" s="464">
        <f t="shared" si="13"/>
        <v>0</v>
      </c>
      <c r="AS13" s="463">
        <f t="shared" si="14"/>
        <v>0</v>
      </c>
      <c r="AT13" s="482">
        <v>0</v>
      </c>
      <c r="AU13" s="493">
        <f>[1]Budżet!K5</f>
        <v>0</v>
      </c>
      <c r="AV13" s="489">
        <f>ROUND([1]Budżet!K5-[1]Budżet!M5,2)</f>
        <v>0</v>
      </c>
      <c r="AW13" s="489" t="str">
        <f t="shared" si="15"/>
        <v>OK</v>
      </c>
      <c r="AX13" s="490" t="str">
        <f t="shared" si="0"/>
        <v>OK</v>
      </c>
      <c r="AY13" s="490" t="str">
        <f t="shared" si="8"/>
        <v>Wartość wkładu własnego spójna z SOWA EFS</v>
      </c>
      <c r="AZ13" s="492" t="str">
        <f t="shared" si="9"/>
        <v>Wartość ogółem spójna z SOWA EFS</v>
      </c>
      <c r="BA13" s="456"/>
      <c r="BB13" s="465">
        <f t="shared" si="10"/>
        <v>0</v>
      </c>
      <c r="BC13" s="465">
        <f t="shared" si="11"/>
        <v>0</v>
      </c>
      <c r="BD13" s="465">
        <f t="shared" si="12"/>
        <v>0</v>
      </c>
      <c r="BE13" s="465"/>
      <c r="BF13" s="465"/>
      <c r="BG13" s="465"/>
      <c r="BJ13" s="436" t="s">
        <v>1094</v>
      </c>
      <c r="BK13" s="436"/>
    </row>
    <row r="14" spans="1:66" ht="75" customHeight="1">
      <c r="A14" s="438" t="s">
        <v>1107</v>
      </c>
      <c r="B14" s="438">
        <f>[1]Budżet!B6</f>
        <v>0</v>
      </c>
      <c r="C14" s="478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0"/>
      <c r="Q14" s="461">
        <v>0</v>
      </c>
      <c r="R14" s="462">
        <v>0</v>
      </c>
      <c r="S14" s="463">
        <f t="shared" si="1"/>
        <v>0</v>
      </c>
      <c r="T14" s="460"/>
      <c r="U14" s="461">
        <v>0</v>
      </c>
      <c r="V14" s="462">
        <v>0</v>
      </c>
      <c r="W14" s="463">
        <f t="shared" si="2"/>
        <v>0</v>
      </c>
      <c r="X14" s="460"/>
      <c r="Y14" s="461">
        <v>0</v>
      </c>
      <c r="Z14" s="462">
        <v>0</v>
      </c>
      <c r="AA14" s="463">
        <f t="shared" si="3"/>
        <v>0</v>
      </c>
      <c r="AB14" s="460"/>
      <c r="AC14" s="461">
        <v>0</v>
      </c>
      <c r="AD14" s="462">
        <v>0</v>
      </c>
      <c r="AE14" s="463">
        <f t="shared" si="4"/>
        <v>0</v>
      </c>
      <c r="AF14" s="460"/>
      <c r="AG14" s="461">
        <v>0</v>
      </c>
      <c r="AH14" s="462">
        <v>0</v>
      </c>
      <c r="AI14" s="463">
        <f t="shared" si="5"/>
        <v>0</v>
      </c>
      <c r="AJ14" s="460"/>
      <c r="AK14" s="461">
        <v>0</v>
      </c>
      <c r="AL14" s="462">
        <v>0</v>
      </c>
      <c r="AM14" s="463">
        <f t="shared" si="6"/>
        <v>0</v>
      </c>
      <c r="AN14" s="460"/>
      <c r="AO14" s="461">
        <v>0</v>
      </c>
      <c r="AP14" s="462">
        <v>0</v>
      </c>
      <c r="AQ14" s="463">
        <f t="shared" si="7"/>
        <v>0</v>
      </c>
      <c r="AR14" s="464">
        <f t="shared" si="13"/>
        <v>0</v>
      </c>
      <c r="AS14" s="463">
        <f t="shared" si="14"/>
        <v>0</v>
      </c>
      <c r="AT14" s="482">
        <v>0</v>
      </c>
      <c r="AU14" s="493">
        <f>[1]Budżet!K6</f>
        <v>0</v>
      </c>
      <c r="AV14" s="489">
        <f>ROUND([1]Budżet!K6-[1]Budżet!M6,2)</f>
        <v>0</v>
      </c>
      <c r="AW14" s="489" t="str">
        <f t="shared" si="15"/>
        <v>OK</v>
      </c>
      <c r="AX14" s="490" t="str">
        <f t="shared" si="0"/>
        <v>OK</v>
      </c>
      <c r="AY14" s="490" t="str">
        <f t="shared" si="8"/>
        <v>Wartość wkładu własnego spójna z SOWA EFS</v>
      </c>
      <c r="AZ14" s="492" t="str">
        <f t="shared" si="9"/>
        <v>Wartość ogółem spójna z SOWA EFS</v>
      </c>
      <c r="BA14" s="456"/>
      <c r="BB14" s="465">
        <f t="shared" si="10"/>
        <v>0</v>
      </c>
      <c r="BC14" s="465">
        <f t="shared" si="11"/>
        <v>0</v>
      </c>
      <c r="BD14" s="465">
        <f t="shared" si="12"/>
        <v>0</v>
      </c>
      <c r="BE14" s="465"/>
      <c r="BF14" s="465"/>
      <c r="BG14" s="465"/>
      <c r="BJ14" s="436" t="s">
        <v>1095</v>
      </c>
      <c r="BK14" s="436"/>
    </row>
    <row r="15" spans="1:66" ht="75" customHeight="1">
      <c r="A15" s="438" t="s">
        <v>1108</v>
      </c>
      <c r="B15" s="438">
        <f>[1]Budżet!B7</f>
        <v>0</v>
      </c>
      <c r="C15" s="478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0"/>
      <c r="Q15" s="461">
        <v>0</v>
      </c>
      <c r="R15" s="462">
        <v>0</v>
      </c>
      <c r="S15" s="463">
        <f t="shared" si="1"/>
        <v>0</v>
      </c>
      <c r="T15" s="460"/>
      <c r="U15" s="461">
        <v>0</v>
      </c>
      <c r="V15" s="462">
        <v>0</v>
      </c>
      <c r="W15" s="463">
        <f t="shared" si="2"/>
        <v>0</v>
      </c>
      <c r="X15" s="460"/>
      <c r="Y15" s="461">
        <v>0</v>
      </c>
      <c r="Z15" s="462">
        <v>0</v>
      </c>
      <c r="AA15" s="463">
        <f t="shared" si="3"/>
        <v>0</v>
      </c>
      <c r="AB15" s="460"/>
      <c r="AC15" s="461">
        <v>0</v>
      </c>
      <c r="AD15" s="462">
        <v>0</v>
      </c>
      <c r="AE15" s="463">
        <f t="shared" si="4"/>
        <v>0</v>
      </c>
      <c r="AF15" s="460"/>
      <c r="AG15" s="461">
        <v>0</v>
      </c>
      <c r="AH15" s="462">
        <v>0</v>
      </c>
      <c r="AI15" s="463">
        <f t="shared" si="5"/>
        <v>0</v>
      </c>
      <c r="AJ15" s="460"/>
      <c r="AK15" s="461">
        <v>0</v>
      </c>
      <c r="AL15" s="462">
        <v>0</v>
      </c>
      <c r="AM15" s="463">
        <f t="shared" si="6"/>
        <v>0</v>
      </c>
      <c r="AN15" s="460"/>
      <c r="AO15" s="461">
        <v>0</v>
      </c>
      <c r="AP15" s="462">
        <v>0</v>
      </c>
      <c r="AQ15" s="463">
        <f t="shared" si="7"/>
        <v>0</v>
      </c>
      <c r="AR15" s="464">
        <f t="shared" si="13"/>
        <v>0</v>
      </c>
      <c r="AS15" s="463">
        <f t="shared" si="14"/>
        <v>0</v>
      </c>
      <c r="AT15" s="482">
        <v>0</v>
      </c>
      <c r="AU15" s="493">
        <f>[1]Budżet!K7</f>
        <v>0</v>
      </c>
      <c r="AV15" s="489">
        <f>ROUND([1]Budżet!K7-[1]Budżet!M7,2)</f>
        <v>0</v>
      </c>
      <c r="AW15" s="489" t="str">
        <f t="shared" si="15"/>
        <v>OK</v>
      </c>
      <c r="AX15" s="490" t="str">
        <f t="shared" si="0"/>
        <v>OK</v>
      </c>
      <c r="AY15" s="490" t="str">
        <f t="shared" si="8"/>
        <v>Wartość wkładu własnego spójna z SOWA EFS</v>
      </c>
      <c r="AZ15" s="492" t="str">
        <f t="shared" si="9"/>
        <v>Wartość ogółem spójna z SOWA EFS</v>
      </c>
      <c r="BA15" s="456"/>
      <c r="BB15" s="465">
        <f t="shared" si="10"/>
        <v>0</v>
      </c>
      <c r="BC15" s="465">
        <f t="shared" si="11"/>
        <v>0</v>
      </c>
      <c r="BD15" s="465">
        <f t="shared" si="12"/>
        <v>0</v>
      </c>
      <c r="BE15" s="465"/>
      <c r="BF15" s="465"/>
      <c r="BG15" s="465"/>
      <c r="BJ15" s="436" t="s">
        <v>279</v>
      </c>
      <c r="BK15" s="436"/>
    </row>
    <row r="16" spans="1:66" ht="75" customHeight="1">
      <c r="A16" s="438" t="s">
        <v>1109</v>
      </c>
      <c r="B16" s="438">
        <f>[1]Budżet!B8</f>
        <v>0</v>
      </c>
      <c r="C16" s="478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0"/>
      <c r="Q16" s="461">
        <v>0</v>
      </c>
      <c r="R16" s="462">
        <v>0</v>
      </c>
      <c r="S16" s="463">
        <f t="shared" si="1"/>
        <v>0</v>
      </c>
      <c r="T16" s="460"/>
      <c r="U16" s="461">
        <v>0</v>
      </c>
      <c r="V16" s="462">
        <v>0</v>
      </c>
      <c r="W16" s="463">
        <f t="shared" si="2"/>
        <v>0</v>
      </c>
      <c r="X16" s="460"/>
      <c r="Y16" s="461">
        <v>0</v>
      </c>
      <c r="Z16" s="462">
        <v>0</v>
      </c>
      <c r="AA16" s="463">
        <f t="shared" si="3"/>
        <v>0</v>
      </c>
      <c r="AB16" s="460"/>
      <c r="AC16" s="461">
        <v>0</v>
      </c>
      <c r="AD16" s="462">
        <v>0</v>
      </c>
      <c r="AE16" s="463">
        <f t="shared" si="4"/>
        <v>0</v>
      </c>
      <c r="AF16" s="460"/>
      <c r="AG16" s="461">
        <v>0</v>
      </c>
      <c r="AH16" s="462">
        <v>0</v>
      </c>
      <c r="AI16" s="463">
        <f t="shared" si="5"/>
        <v>0</v>
      </c>
      <c r="AJ16" s="460"/>
      <c r="AK16" s="461">
        <v>0</v>
      </c>
      <c r="AL16" s="462">
        <v>0</v>
      </c>
      <c r="AM16" s="463">
        <f t="shared" si="6"/>
        <v>0</v>
      </c>
      <c r="AN16" s="460"/>
      <c r="AO16" s="461">
        <v>0</v>
      </c>
      <c r="AP16" s="462">
        <v>0</v>
      </c>
      <c r="AQ16" s="463">
        <f t="shared" si="7"/>
        <v>0</v>
      </c>
      <c r="AR16" s="464">
        <f t="shared" si="13"/>
        <v>0</v>
      </c>
      <c r="AS16" s="463">
        <f t="shared" si="14"/>
        <v>0</v>
      </c>
      <c r="AT16" s="482">
        <v>0</v>
      </c>
      <c r="AU16" s="493">
        <f>[1]Budżet!K8</f>
        <v>0</v>
      </c>
      <c r="AV16" s="489">
        <f>ROUND([1]Budżet!K8-[1]Budżet!M8,2)</f>
        <v>0</v>
      </c>
      <c r="AW16" s="489" t="str">
        <f t="shared" si="15"/>
        <v>OK</v>
      </c>
      <c r="AX16" s="490" t="str">
        <f t="shared" si="0"/>
        <v>OK</v>
      </c>
      <c r="AY16" s="490" t="str">
        <f t="shared" si="8"/>
        <v>Wartość wkładu własnego spójna z SOWA EFS</v>
      </c>
      <c r="AZ16" s="492" t="str">
        <f t="shared" si="9"/>
        <v>Wartość ogółem spójna z SOWA EFS</v>
      </c>
      <c r="BA16" s="456"/>
      <c r="BB16" s="465">
        <f t="shared" si="10"/>
        <v>0</v>
      </c>
      <c r="BC16" s="465">
        <f t="shared" si="11"/>
        <v>0</v>
      </c>
      <c r="BD16" s="465">
        <f t="shared" si="12"/>
        <v>0</v>
      </c>
      <c r="BE16" s="465"/>
      <c r="BF16" s="465"/>
      <c r="BG16" s="465"/>
    </row>
    <row r="17" spans="1:59" ht="75" customHeight="1">
      <c r="A17" s="438" t="s">
        <v>1110</v>
      </c>
      <c r="B17" s="438">
        <f>[1]Budżet!B9</f>
        <v>0</v>
      </c>
      <c r="C17" s="478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0"/>
      <c r="Q17" s="461">
        <v>0</v>
      </c>
      <c r="R17" s="462">
        <v>0</v>
      </c>
      <c r="S17" s="463">
        <f t="shared" si="1"/>
        <v>0</v>
      </c>
      <c r="T17" s="460"/>
      <c r="U17" s="461">
        <v>0</v>
      </c>
      <c r="V17" s="462">
        <v>0</v>
      </c>
      <c r="W17" s="463">
        <f t="shared" si="2"/>
        <v>0</v>
      </c>
      <c r="X17" s="460"/>
      <c r="Y17" s="461">
        <v>0</v>
      </c>
      <c r="Z17" s="462">
        <v>0</v>
      </c>
      <c r="AA17" s="463">
        <f t="shared" si="3"/>
        <v>0</v>
      </c>
      <c r="AB17" s="460"/>
      <c r="AC17" s="461">
        <v>0</v>
      </c>
      <c r="AD17" s="462">
        <v>0</v>
      </c>
      <c r="AE17" s="463">
        <f t="shared" si="4"/>
        <v>0</v>
      </c>
      <c r="AF17" s="460"/>
      <c r="AG17" s="461">
        <v>0</v>
      </c>
      <c r="AH17" s="462">
        <v>0</v>
      </c>
      <c r="AI17" s="463">
        <f t="shared" si="5"/>
        <v>0</v>
      </c>
      <c r="AJ17" s="460"/>
      <c r="AK17" s="461">
        <v>0</v>
      </c>
      <c r="AL17" s="462">
        <v>0</v>
      </c>
      <c r="AM17" s="463">
        <f t="shared" si="6"/>
        <v>0</v>
      </c>
      <c r="AN17" s="460"/>
      <c r="AO17" s="461">
        <v>0</v>
      </c>
      <c r="AP17" s="462">
        <v>0</v>
      </c>
      <c r="AQ17" s="463">
        <f t="shared" si="7"/>
        <v>0</v>
      </c>
      <c r="AR17" s="464">
        <f t="shared" si="13"/>
        <v>0</v>
      </c>
      <c r="AS17" s="463">
        <f t="shared" si="14"/>
        <v>0</v>
      </c>
      <c r="AT17" s="482">
        <v>0</v>
      </c>
      <c r="AU17" s="493">
        <f>[1]Budżet!K9</f>
        <v>0</v>
      </c>
      <c r="AV17" s="489">
        <f>ROUND([1]Budżet!K9-[1]Budżet!M9,2)</f>
        <v>0</v>
      </c>
      <c r="AW17" s="489" t="str">
        <f t="shared" si="15"/>
        <v>OK</v>
      </c>
      <c r="AX17" s="490" t="str">
        <f t="shared" si="0"/>
        <v>OK</v>
      </c>
      <c r="AY17" s="490" t="str">
        <f t="shared" si="8"/>
        <v>Wartość wkładu własnego spójna z SOWA EFS</v>
      </c>
      <c r="AZ17" s="492" t="str">
        <f t="shared" si="9"/>
        <v>Wartość ogółem spójna z SOWA EFS</v>
      </c>
      <c r="BA17" s="456"/>
      <c r="BB17" s="465">
        <f t="shared" si="10"/>
        <v>0</v>
      </c>
      <c r="BC17" s="465">
        <f t="shared" si="11"/>
        <v>0</v>
      </c>
      <c r="BD17" s="465">
        <f t="shared" si="12"/>
        <v>0</v>
      </c>
      <c r="BE17" s="465"/>
      <c r="BF17" s="465"/>
      <c r="BG17" s="465"/>
    </row>
    <row r="18" spans="1:59" ht="75" customHeight="1">
      <c r="A18" s="438" t="s">
        <v>1111</v>
      </c>
      <c r="B18" s="438">
        <f>[1]Budżet!B10</f>
        <v>0</v>
      </c>
      <c r="C18" s="478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0"/>
      <c r="Q18" s="461">
        <v>0</v>
      </c>
      <c r="R18" s="462">
        <v>0</v>
      </c>
      <c r="S18" s="463">
        <f t="shared" si="1"/>
        <v>0</v>
      </c>
      <c r="T18" s="460"/>
      <c r="U18" s="461">
        <v>0</v>
      </c>
      <c r="V18" s="462">
        <v>0</v>
      </c>
      <c r="W18" s="463">
        <f t="shared" si="2"/>
        <v>0</v>
      </c>
      <c r="X18" s="460"/>
      <c r="Y18" s="461">
        <v>0</v>
      </c>
      <c r="Z18" s="462">
        <v>0</v>
      </c>
      <c r="AA18" s="463">
        <f t="shared" si="3"/>
        <v>0</v>
      </c>
      <c r="AB18" s="460"/>
      <c r="AC18" s="461">
        <v>0</v>
      </c>
      <c r="AD18" s="462">
        <v>0</v>
      </c>
      <c r="AE18" s="463">
        <f t="shared" si="4"/>
        <v>0</v>
      </c>
      <c r="AF18" s="460"/>
      <c r="AG18" s="461">
        <v>0</v>
      </c>
      <c r="AH18" s="462">
        <v>0</v>
      </c>
      <c r="AI18" s="463">
        <f t="shared" si="5"/>
        <v>0</v>
      </c>
      <c r="AJ18" s="460"/>
      <c r="AK18" s="461">
        <v>0</v>
      </c>
      <c r="AL18" s="462">
        <v>0</v>
      </c>
      <c r="AM18" s="463">
        <f t="shared" si="6"/>
        <v>0</v>
      </c>
      <c r="AN18" s="460"/>
      <c r="AO18" s="461">
        <v>0</v>
      </c>
      <c r="AP18" s="462">
        <v>0</v>
      </c>
      <c r="AQ18" s="463">
        <f t="shared" si="7"/>
        <v>0</v>
      </c>
      <c r="AR18" s="464">
        <f t="shared" si="13"/>
        <v>0</v>
      </c>
      <c r="AS18" s="463">
        <f t="shared" si="14"/>
        <v>0</v>
      </c>
      <c r="AT18" s="482">
        <v>0</v>
      </c>
      <c r="AU18" s="493">
        <f>[1]Budżet!K10</f>
        <v>0</v>
      </c>
      <c r="AV18" s="489">
        <f>ROUND([1]Budżet!K10-[1]Budżet!M10,2)</f>
        <v>0</v>
      </c>
      <c r="AW18" s="489" t="str">
        <f t="shared" si="15"/>
        <v>OK</v>
      </c>
      <c r="AX18" s="490" t="str">
        <f t="shared" si="0"/>
        <v>OK</v>
      </c>
      <c r="AY18" s="490" t="str">
        <f t="shared" si="8"/>
        <v>Wartość wkładu własnego spójna z SOWA EFS</v>
      </c>
      <c r="AZ18" s="492" t="str">
        <f t="shared" si="9"/>
        <v>Wartość ogółem spójna z SOWA EFS</v>
      </c>
      <c r="BA18" s="456"/>
      <c r="BB18" s="465">
        <f t="shared" si="10"/>
        <v>0</v>
      </c>
      <c r="BC18" s="465">
        <f t="shared" si="11"/>
        <v>0</v>
      </c>
      <c r="BD18" s="465">
        <f t="shared" si="12"/>
        <v>0</v>
      </c>
      <c r="BE18" s="465"/>
      <c r="BF18" s="465"/>
      <c r="BG18" s="465"/>
    </row>
    <row r="19" spans="1:59" ht="75" customHeight="1">
      <c r="A19" s="438" t="s">
        <v>1112</v>
      </c>
      <c r="B19" s="438">
        <f>[1]Budżet!B11</f>
        <v>0</v>
      </c>
      <c r="C19" s="478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0"/>
      <c r="Q19" s="461">
        <v>0</v>
      </c>
      <c r="R19" s="462">
        <v>0</v>
      </c>
      <c r="S19" s="463">
        <f t="shared" si="1"/>
        <v>0</v>
      </c>
      <c r="T19" s="460"/>
      <c r="U19" s="461">
        <v>0</v>
      </c>
      <c r="V19" s="462">
        <v>0</v>
      </c>
      <c r="W19" s="463">
        <f t="shared" si="2"/>
        <v>0</v>
      </c>
      <c r="X19" s="460"/>
      <c r="Y19" s="461">
        <v>0</v>
      </c>
      <c r="Z19" s="462">
        <v>0</v>
      </c>
      <c r="AA19" s="463">
        <f t="shared" si="3"/>
        <v>0</v>
      </c>
      <c r="AB19" s="460"/>
      <c r="AC19" s="461">
        <v>0</v>
      </c>
      <c r="AD19" s="462">
        <v>0</v>
      </c>
      <c r="AE19" s="463">
        <f t="shared" si="4"/>
        <v>0</v>
      </c>
      <c r="AF19" s="460"/>
      <c r="AG19" s="461">
        <v>0</v>
      </c>
      <c r="AH19" s="462">
        <v>0</v>
      </c>
      <c r="AI19" s="463">
        <f t="shared" si="5"/>
        <v>0</v>
      </c>
      <c r="AJ19" s="460"/>
      <c r="AK19" s="461">
        <v>0</v>
      </c>
      <c r="AL19" s="462">
        <v>0</v>
      </c>
      <c r="AM19" s="463">
        <f t="shared" si="6"/>
        <v>0</v>
      </c>
      <c r="AN19" s="460"/>
      <c r="AO19" s="461">
        <v>0</v>
      </c>
      <c r="AP19" s="462">
        <v>0</v>
      </c>
      <c r="AQ19" s="463">
        <f t="shared" si="7"/>
        <v>0</v>
      </c>
      <c r="AR19" s="464">
        <f t="shared" si="13"/>
        <v>0</v>
      </c>
      <c r="AS19" s="463">
        <f t="shared" si="14"/>
        <v>0</v>
      </c>
      <c r="AT19" s="482">
        <v>0</v>
      </c>
      <c r="AU19" s="493">
        <f>[1]Budżet!K11</f>
        <v>0</v>
      </c>
      <c r="AV19" s="489">
        <f>ROUND([1]Budżet!K11-[1]Budżet!M11,2)</f>
        <v>0</v>
      </c>
      <c r="AW19" s="489" t="str">
        <f t="shared" si="15"/>
        <v>OK</v>
      </c>
      <c r="AX19" s="490" t="str">
        <f t="shared" si="0"/>
        <v>OK</v>
      </c>
      <c r="AY19" s="490" t="str">
        <f t="shared" si="8"/>
        <v>Wartość wkładu własnego spójna z SOWA EFS</v>
      </c>
      <c r="AZ19" s="492" t="str">
        <f t="shared" si="9"/>
        <v>Wartość ogółem spójna z SOWA EFS</v>
      </c>
      <c r="BA19" s="456"/>
      <c r="BB19" s="465">
        <f t="shared" si="10"/>
        <v>0</v>
      </c>
      <c r="BC19" s="465">
        <f t="shared" si="11"/>
        <v>0</v>
      </c>
      <c r="BD19" s="465">
        <f t="shared" si="12"/>
        <v>0</v>
      </c>
      <c r="BE19" s="465"/>
      <c r="BF19" s="465"/>
      <c r="BG19" s="465"/>
    </row>
    <row r="20" spans="1:59" ht="75" customHeight="1">
      <c r="A20" s="438" t="s">
        <v>1113</v>
      </c>
      <c r="B20" s="438">
        <f>[1]Budżet!B12</f>
        <v>0</v>
      </c>
      <c r="C20" s="478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0"/>
      <c r="Q20" s="461">
        <v>0</v>
      </c>
      <c r="R20" s="462">
        <v>0</v>
      </c>
      <c r="S20" s="463">
        <f t="shared" si="1"/>
        <v>0</v>
      </c>
      <c r="T20" s="460"/>
      <c r="U20" s="461">
        <v>0</v>
      </c>
      <c r="V20" s="462">
        <v>0</v>
      </c>
      <c r="W20" s="463">
        <f t="shared" si="2"/>
        <v>0</v>
      </c>
      <c r="X20" s="460"/>
      <c r="Y20" s="461">
        <v>0</v>
      </c>
      <c r="Z20" s="462">
        <v>0</v>
      </c>
      <c r="AA20" s="463">
        <f t="shared" si="3"/>
        <v>0</v>
      </c>
      <c r="AB20" s="460"/>
      <c r="AC20" s="461">
        <v>0</v>
      </c>
      <c r="AD20" s="462">
        <v>0</v>
      </c>
      <c r="AE20" s="463">
        <f t="shared" si="4"/>
        <v>0</v>
      </c>
      <c r="AF20" s="460"/>
      <c r="AG20" s="461">
        <v>0</v>
      </c>
      <c r="AH20" s="462">
        <v>0</v>
      </c>
      <c r="AI20" s="463">
        <f t="shared" si="5"/>
        <v>0</v>
      </c>
      <c r="AJ20" s="460"/>
      <c r="AK20" s="461">
        <v>0</v>
      </c>
      <c r="AL20" s="462">
        <v>0</v>
      </c>
      <c r="AM20" s="463">
        <f t="shared" si="6"/>
        <v>0</v>
      </c>
      <c r="AN20" s="460"/>
      <c r="AO20" s="461">
        <v>0</v>
      </c>
      <c r="AP20" s="462">
        <v>0</v>
      </c>
      <c r="AQ20" s="463">
        <f t="shared" si="7"/>
        <v>0</v>
      </c>
      <c r="AR20" s="464">
        <f t="shared" si="13"/>
        <v>0</v>
      </c>
      <c r="AS20" s="463">
        <f t="shared" si="14"/>
        <v>0</v>
      </c>
      <c r="AT20" s="482">
        <v>0</v>
      </c>
      <c r="AU20" s="493">
        <f>[1]Budżet!K12</f>
        <v>0</v>
      </c>
      <c r="AV20" s="489">
        <f>ROUND([1]Budżet!K12-[1]Budżet!M12,2)</f>
        <v>0</v>
      </c>
      <c r="AW20" s="489" t="str">
        <f t="shared" si="15"/>
        <v>OK</v>
      </c>
      <c r="AX20" s="490" t="str">
        <f t="shared" si="0"/>
        <v>OK</v>
      </c>
      <c r="AY20" s="490" t="str">
        <f t="shared" si="8"/>
        <v>Wartość wkładu własnego spójna z SOWA EFS</v>
      </c>
      <c r="AZ20" s="492" t="str">
        <f t="shared" si="9"/>
        <v>Wartość ogółem spójna z SOWA EFS</v>
      </c>
      <c r="BA20" s="456"/>
      <c r="BB20" s="466">
        <f t="shared" si="10"/>
        <v>0</v>
      </c>
      <c r="BC20" s="465">
        <f t="shared" si="11"/>
        <v>0</v>
      </c>
      <c r="BD20" s="465">
        <f t="shared" si="12"/>
        <v>0</v>
      </c>
      <c r="BE20" s="465"/>
      <c r="BF20" s="465"/>
      <c r="BG20" s="465"/>
    </row>
    <row r="21" spans="1:59" ht="75" customHeight="1">
      <c r="A21" s="438" t="s">
        <v>1114</v>
      </c>
      <c r="B21" s="438">
        <f>[1]Budżet!B13</f>
        <v>0</v>
      </c>
      <c r="C21" s="478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0"/>
      <c r="Q21" s="461">
        <v>0</v>
      </c>
      <c r="R21" s="462">
        <v>0</v>
      </c>
      <c r="S21" s="463">
        <f t="shared" si="1"/>
        <v>0</v>
      </c>
      <c r="T21" s="460"/>
      <c r="U21" s="461">
        <v>0</v>
      </c>
      <c r="V21" s="462">
        <v>0</v>
      </c>
      <c r="W21" s="463">
        <f t="shared" si="2"/>
        <v>0</v>
      </c>
      <c r="X21" s="460"/>
      <c r="Y21" s="461">
        <v>0</v>
      </c>
      <c r="Z21" s="462">
        <v>0</v>
      </c>
      <c r="AA21" s="463">
        <f t="shared" si="3"/>
        <v>0</v>
      </c>
      <c r="AB21" s="460"/>
      <c r="AC21" s="461">
        <v>0</v>
      </c>
      <c r="AD21" s="462">
        <v>0</v>
      </c>
      <c r="AE21" s="463">
        <f t="shared" si="4"/>
        <v>0</v>
      </c>
      <c r="AF21" s="460"/>
      <c r="AG21" s="461">
        <v>0</v>
      </c>
      <c r="AH21" s="462">
        <v>0</v>
      </c>
      <c r="AI21" s="463">
        <f t="shared" si="5"/>
        <v>0</v>
      </c>
      <c r="AJ21" s="460"/>
      <c r="AK21" s="461">
        <v>0</v>
      </c>
      <c r="AL21" s="462">
        <v>0</v>
      </c>
      <c r="AM21" s="463">
        <f t="shared" si="6"/>
        <v>0</v>
      </c>
      <c r="AN21" s="460"/>
      <c r="AO21" s="461">
        <v>0</v>
      </c>
      <c r="AP21" s="462">
        <v>0</v>
      </c>
      <c r="AQ21" s="463">
        <f t="shared" si="7"/>
        <v>0</v>
      </c>
      <c r="AR21" s="464">
        <f t="shared" si="13"/>
        <v>0</v>
      </c>
      <c r="AS21" s="463">
        <f t="shared" si="14"/>
        <v>0</v>
      </c>
      <c r="AT21" s="482">
        <v>0</v>
      </c>
      <c r="AU21" s="493">
        <f>[1]Budżet!K13</f>
        <v>0</v>
      </c>
      <c r="AV21" s="489">
        <f>ROUND([1]Budżet!K13-[1]Budżet!M13,2)</f>
        <v>0</v>
      </c>
      <c r="AW21" s="489" t="str">
        <f t="shared" si="15"/>
        <v>OK</v>
      </c>
      <c r="AX21" s="490" t="str">
        <f t="shared" si="0"/>
        <v>OK</v>
      </c>
      <c r="AY21" s="490" t="str">
        <f t="shared" si="8"/>
        <v>Wartość wkładu własnego spójna z SOWA EFS</v>
      </c>
      <c r="AZ21" s="492" t="str">
        <f t="shared" si="9"/>
        <v>Wartość ogółem spójna z SOWA EFS</v>
      </c>
      <c r="BA21" s="456"/>
      <c r="BB21" s="465">
        <f t="shared" si="10"/>
        <v>0</v>
      </c>
      <c r="BC21" s="465">
        <f t="shared" si="11"/>
        <v>0</v>
      </c>
      <c r="BD21" s="465">
        <f t="shared" si="12"/>
        <v>0</v>
      </c>
      <c r="BE21" s="465"/>
      <c r="BF21" s="465"/>
      <c r="BG21" s="465"/>
    </row>
    <row r="22" spans="1:59" ht="75" customHeight="1">
      <c r="A22" s="438" t="s">
        <v>1115</v>
      </c>
      <c r="B22" s="438">
        <f>[1]Budżet!B14</f>
        <v>0</v>
      </c>
      <c r="C22" s="478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0"/>
      <c r="Q22" s="461">
        <v>0</v>
      </c>
      <c r="R22" s="462">
        <v>0</v>
      </c>
      <c r="S22" s="463">
        <f t="shared" si="1"/>
        <v>0</v>
      </c>
      <c r="T22" s="460"/>
      <c r="U22" s="461">
        <v>0</v>
      </c>
      <c r="V22" s="462">
        <v>0</v>
      </c>
      <c r="W22" s="463">
        <f t="shared" si="2"/>
        <v>0</v>
      </c>
      <c r="X22" s="460"/>
      <c r="Y22" s="461">
        <v>0</v>
      </c>
      <c r="Z22" s="462">
        <v>0</v>
      </c>
      <c r="AA22" s="463">
        <f t="shared" si="3"/>
        <v>0</v>
      </c>
      <c r="AB22" s="460"/>
      <c r="AC22" s="461">
        <v>0</v>
      </c>
      <c r="AD22" s="462">
        <v>0</v>
      </c>
      <c r="AE22" s="463">
        <f t="shared" si="4"/>
        <v>0</v>
      </c>
      <c r="AF22" s="460"/>
      <c r="AG22" s="461">
        <v>0</v>
      </c>
      <c r="AH22" s="462">
        <v>0</v>
      </c>
      <c r="AI22" s="463">
        <f t="shared" si="5"/>
        <v>0</v>
      </c>
      <c r="AJ22" s="460"/>
      <c r="AK22" s="461">
        <v>0</v>
      </c>
      <c r="AL22" s="462">
        <v>0</v>
      </c>
      <c r="AM22" s="463">
        <f t="shared" si="6"/>
        <v>0</v>
      </c>
      <c r="AN22" s="460"/>
      <c r="AO22" s="461">
        <v>0</v>
      </c>
      <c r="AP22" s="462">
        <v>0</v>
      </c>
      <c r="AQ22" s="463">
        <f t="shared" si="7"/>
        <v>0</v>
      </c>
      <c r="AR22" s="464">
        <f t="shared" si="13"/>
        <v>0</v>
      </c>
      <c r="AS22" s="463">
        <f t="shared" si="14"/>
        <v>0</v>
      </c>
      <c r="AT22" s="482">
        <v>0</v>
      </c>
      <c r="AU22" s="493">
        <f>[1]Budżet!K14</f>
        <v>0</v>
      </c>
      <c r="AV22" s="489">
        <f>ROUND([1]Budżet!K14-[1]Budżet!M14,2)</f>
        <v>0</v>
      </c>
      <c r="AW22" s="489" t="str">
        <f t="shared" si="15"/>
        <v>OK</v>
      </c>
      <c r="AX22" s="490" t="str">
        <f t="shared" si="0"/>
        <v>OK</v>
      </c>
      <c r="AY22" s="490" t="str">
        <f t="shared" si="8"/>
        <v>Wartość wkładu własnego spójna z SOWA EFS</v>
      </c>
      <c r="AZ22" s="492" t="str">
        <f t="shared" si="9"/>
        <v>Wartość ogółem spójna z SOWA EFS</v>
      </c>
      <c r="BA22" s="456"/>
      <c r="BB22" s="465">
        <f t="shared" si="10"/>
        <v>0</v>
      </c>
      <c r="BC22" s="465">
        <f t="shared" si="11"/>
        <v>0</v>
      </c>
      <c r="BD22" s="465">
        <f t="shared" si="12"/>
        <v>0</v>
      </c>
      <c r="BE22" s="465"/>
      <c r="BF22" s="465"/>
      <c r="BG22" s="465"/>
    </row>
    <row r="23" spans="1:59" ht="75" customHeight="1">
      <c r="A23" s="438" t="s">
        <v>1116</v>
      </c>
      <c r="B23" s="438">
        <f>[1]Budżet!B15</f>
        <v>0</v>
      </c>
      <c r="C23" s="478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0"/>
      <c r="Q23" s="461">
        <v>0</v>
      </c>
      <c r="R23" s="462">
        <v>0</v>
      </c>
      <c r="S23" s="463">
        <f t="shared" si="1"/>
        <v>0</v>
      </c>
      <c r="T23" s="460"/>
      <c r="U23" s="461">
        <v>0</v>
      </c>
      <c r="V23" s="462">
        <v>0</v>
      </c>
      <c r="W23" s="463">
        <f t="shared" si="2"/>
        <v>0</v>
      </c>
      <c r="X23" s="460"/>
      <c r="Y23" s="461">
        <v>0</v>
      </c>
      <c r="Z23" s="462">
        <v>0</v>
      </c>
      <c r="AA23" s="463">
        <f t="shared" si="3"/>
        <v>0</v>
      </c>
      <c r="AB23" s="460"/>
      <c r="AC23" s="461">
        <v>0</v>
      </c>
      <c r="AD23" s="462">
        <v>0</v>
      </c>
      <c r="AE23" s="463">
        <f t="shared" si="4"/>
        <v>0</v>
      </c>
      <c r="AF23" s="460"/>
      <c r="AG23" s="461">
        <v>0</v>
      </c>
      <c r="AH23" s="462">
        <v>0</v>
      </c>
      <c r="AI23" s="463">
        <f t="shared" si="5"/>
        <v>0</v>
      </c>
      <c r="AJ23" s="460"/>
      <c r="AK23" s="461">
        <v>0</v>
      </c>
      <c r="AL23" s="462">
        <v>0</v>
      </c>
      <c r="AM23" s="463">
        <f t="shared" si="6"/>
        <v>0</v>
      </c>
      <c r="AN23" s="460"/>
      <c r="AO23" s="461">
        <v>0</v>
      </c>
      <c r="AP23" s="462">
        <v>0</v>
      </c>
      <c r="AQ23" s="463">
        <f t="shared" si="7"/>
        <v>0</v>
      </c>
      <c r="AR23" s="464">
        <f t="shared" si="13"/>
        <v>0</v>
      </c>
      <c r="AS23" s="463">
        <f t="shared" si="14"/>
        <v>0</v>
      </c>
      <c r="AT23" s="482">
        <v>0</v>
      </c>
      <c r="AU23" s="493">
        <f>[1]Budżet!K15</f>
        <v>0</v>
      </c>
      <c r="AV23" s="489">
        <f>ROUND([1]Budżet!K15-[1]Budżet!M15,2)</f>
        <v>0</v>
      </c>
      <c r="AW23" s="489" t="str">
        <f t="shared" si="15"/>
        <v>OK</v>
      </c>
      <c r="AX23" s="490" t="str">
        <f t="shared" si="0"/>
        <v>OK</v>
      </c>
      <c r="AY23" s="490" t="str">
        <f t="shared" si="8"/>
        <v>Wartość wkładu własnego spójna z SOWA EFS</v>
      </c>
      <c r="AZ23" s="492" t="str">
        <f t="shared" si="9"/>
        <v>Wartość ogółem spójna z SOWA EFS</v>
      </c>
      <c r="BA23" s="456"/>
      <c r="BB23" s="465">
        <f t="shared" si="10"/>
        <v>0</v>
      </c>
      <c r="BC23" s="465">
        <f t="shared" si="11"/>
        <v>0</v>
      </c>
      <c r="BD23" s="465">
        <f t="shared" si="12"/>
        <v>0</v>
      </c>
      <c r="BE23" s="465"/>
      <c r="BF23" s="465"/>
      <c r="BG23" s="465"/>
    </row>
    <row r="24" spans="1:59" ht="75" customHeight="1">
      <c r="A24" s="438" t="s">
        <v>1117</v>
      </c>
      <c r="B24" s="438">
        <f>[1]Budżet!B16</f>
        <v>0</v>
      </c>
      <c r="C24" s="478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0"/>
      <c r="Q24" s="461">
        <v>0</v>
      </c>
      <c r="R24" s="462">
        <v>0</v>
      </c>
      <c r="S24" s="463">
        <f t="shared" si="1"/>
        <v>0</v>
      </c>
      <c r="T24" s="460"/>
      <c r="U24" s="461">
        <v>0</v>
      </c>
      <c r="V24" s="462">
        <v>0</v>
      </c>
      <c r="W24" s="463">
        <f t="shared" si="2"/>
        <v>0</v>
      </c>
      <c r="X24" s="460"/>
      <c r="Y24" s="461">
        <v>0</v>
      </c>
      <c r="Z24" s="462">
        <v>0</v>
      </c>
      <c r="AA24" s="463">
        <f t="shared" si="3"/>
        <v>0</v>
      </c>
      <c r="AB24" s="460"/>
      <c r="AC24" s="461">
        <v>0</v>
      </c>
      <c r="AD24" s="462">
        <v>0</v>
      </c>
      <c r="AE24" s="463">
        <f t="shared" si="4"/>
        <v>0</v>
      </c>
      <c r="AF24" s="460"/>
      <c r="AG24" s="461">
        <v>0</v>
      </c>
      <c r="AH24" s="462">
        <v>0</v>
      </c>
      <c r="AI24" s="463">
        <f t="shared" si="5"/>
        <v>0</v>
      </c>
      <c r="AJ24" s="460"/>
      <c r="AK24" s="461">
        <v>0</v>
      </c>
      <c r="AL24" s="462">
        <v>0</v>
      </c>
      <c r="AM24" s="463">
        <f t="shared" si="6"/>
        <v>0</v>
      </c>
      <c r="AN24" s="460"/>
      <c r="AO24" s="461">
        <v>0</v>
      </c>
      <c r="AP24" s="462">
        <v>0</v>
      </c>
      <c r="AQ24" s="463">
        <f t="shared" si="7"/>
        <v>0</v>
      </c>
      <c r="AR24" s="464">
        <f t="shared" si="13"/>
        <v>0</v>
      </c>
      <c r="AS24" s="463">
        <f t="shared" si="14"/>
        <v>0</v>
      </c>
      <c r="AT24" s="482">
        <v>0</v>
      </c>
      <c r="AU24" s="493">
        <f>[1]Budżet!K16</f>
        <v>0</v>
      </c>
      <c r="AV24" s="489">
        <f>ROUND([1]Budżet!K16-[1]Budżet!M16,2)</f>
        <v>0</v>
      </c>
      <c r="AW24" s="489" t="str">
        <f t="shared" si="15"/>
        <v>OK</v>
      </c>
      <c r="AX24" s="490" t="str">
        <f t="shared" si="0"/>
        <v>OK</v>
      </c>
      <c r="AY24" s="490" t="str">
        <f t="shared" si="8"/>
        <v>Wartość wkładu własnego spójna z SOWA EFS</v>
      </c>
      <c r="AZ24" s="492" t="str">
        <f t="shared" si="9"/>
        <v>Wartość ogółem spójna z SOWA EFS</v>
      </c>
      <c r="BA24" s="456"/>
      <c r="BB24" s="465">
        <f t="shared" si="10"/>
        <v>0</v>
      </c>
      <c r="BC24" s="465">
        <f t="shared" si="11"/>
        <v>0</v>
      </c>
      <c r="BD24" s="465">
        <f t="shared" si="12"/>
        <v>0</v>
      </c>
      <c r="BE24" s="465"/>
      <c r="BF24" s="465"/>
      <c r="BG24" s="465"/>
    </row>
    <row r="25" spans="1:59" ht="75" customHeight="1">
      <c r="A25" s="438" t="s">
        <v>1118</v>
      </c>
      <c r="B25" s="438">
        <f>[1]Budżet!B17</f>
        <v>0</v>
      </c>
      <c r="C25" s="478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0"/>
      <c r="Q25" s="461">
        <v>0</v>
      </c>
      <c r="R25" s="462">
        <v>0</v>
      </c>
      <c r="S25" s="463">
        <f t="shared" si="1"/>
        <v>0</v>
      </c>
      <c r="T25" s="460"/>
      <c r="U25" s="461">
        <v>0</v>
      </c>
      <c r="V25" s="462">
        <v>0</v>
      </c>
      <c r="W25" s="463">
        <f t="shared" si="2"/>
        <v>0</v>
      </c>
      <c r="X25" s="460"/>
      <c r="Y25" s="461">
        <v>0</v>
      </c>
      <c r="Z25" s="462">
        <v>0</v>
      </c>
      <c r="AA25" s="463">
        <f t="shared" si="3"/>
        <v>0</v>
      </c>
      <c r="AB25" s="460"/>
      <c r="AC25" s="461">
        <v>0</v>
      </c>
      <c r="AD25" s="462">
        <v>0</v>
      </c>
      <c r="AE25" s="463">
        <f t="shared" si="4"/>
        <v>0</v>
      </c>
      <c r="AF25" s="460"/>
      <c r="AG25" s="461">
        <v>0</v>
      </c>
      <c r="AH25" s="462">
        <v>0</v>
      </c>
      <c r="AI25" s="463">
        <f t="shared" si="5"/>
        <v>0</v>
      </c>
      <c r="AJ25" s="460"/>
      <c r="AK25" s="461">
        <v>0</v>
      </c>
      <c r="AL25" s="462">
        <v>0</v>
      </c>
      <c r="AM25" s="463">
        <f t="shared" si="6"/>
        <v>0</v>
      </c>
      <c r="AN25" s="460"/>
      <c r="AO25" s="461">
        <v>0</v>
      </c>
      <c r="AP25" s="462">
        <v>0</v>
      </c>
      <c r="AQ25" s="463">
        <f t="shared" si="7"/>
        <v>0</v>
      </c>
      <c r="AR25" s="464">
        <f t="shared" si="13"/>
        <v>0</v>
      </c>
      <c r="AS25" s="463">
        <f t="shared" si="14"/>
        <v>0</v>
      </c>
      <c r="AT25" s="482">
        <v>0</v>
      </c>
      <c r="AU25" s="493">
        <f>[1]Budżet!K17</f>
        <v>0</v>
      </c>
      <c r="AV25" s="489">
        <f>ROUND([1]Budżet!K17-[1]Budżet!M17,2)</f>
        <v>0</v>
      </c>
      <c r="AW25" s="489" t="str">
        <f t="shared" si="15"/>
        <v>OK</v>
      </c>
      <c r="AX25" s="490" t="str">
        <f t="shared" si="0"/>
        <v>OK</v>
      </c>
      <c r="AY25" s="490" t="str">
        <f t="shared" si="8"/>
        <v>Wartość wkładu własnego spójna z SOWA EFS</v>
      </c>
      <c r="AZ25" s="492" t="str">
        <f t="shared" si="9"/>
        <v>Wartość ogółem spójna z SOWA EFS</v>
      </c>
      <c r="BA25" s="456"/>
      <c r="BB25" s="465">
        <f t="shared" si="10"/>
        <v>0</v>
      </c>
      <c r="BC25" s="465">
        <f t="shared" si="11"/>
        <v>0</v>
      </c>
      <c r="BD25" s="465">
        <f t="shared" si="12"/>
        <v>0</v>
      </c>
      <c r="BE25" s="465"/>
      <c r="BF25" s="465"/>
      <c r="BG25" s="465"/>
    </row>
    <row r="26" spans="1:59" ht="75" customHeight="1">
      <c r="A26" s="438" t="s">
        <v>1119</v>
      </c>
      <c r="B26" s="438">
        <f>[1]Budżet!B18</f>
        <v>0</v>
      </c>
      <c r="C26" s="478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0"/>
      <c r="Q26" s="461">
        <v>0</v>
      </c>
      <c r="R26" s="462">
        <v>0</v>
      </c>
      <c r="S26" s="463">
        <f t="shared" si="1"/>
        <v>0</v>
      </c>
      <c r="T26" s="460"/>
      <c r="U26" s="461">
        <v>0</v>
      </c>
      <c r="V26" s="462">
        <v>0</v>
      </c>
      <c r="W26" s="463">
        <f t="shared" si="2"/>
        <v>0</v>
      </c>
      <c r="X26" s="460"/>
      <c r="Y26" s="461">
        <v>0</v>
      </c>
      <c r="Z26" s="462">
        <v>0</v>
      </c>
      <c r="AA26" s="463">
        <f t="shared" si="3"/>
        <v>0</v>
      </c>
      <c r="AB26" s="460"/>
      <c r="AC26" s="461">
        <v>0</v>
      </c>
      <c r="AD26" s="462">
        <v>0</v>
      </c>
      <c r="AE26" s="463">
        <f t="shared" si="4"/>
        <v>0</v>
      </c>
      <c r="AF26" s="460"/>
      <c r="AG26" s="461">
        <v>0</v>
      </c>
      <c r="AH26" s="462">
        <v>0</v>
      </c>
      <c r="AI26" s="463">
        <f t="shared" si="5"/>
        <v>0</v>
      </c>
      <c r="AJ26" s="460"/>
      <c r="AK26" s="461">
        <v>0</v>
      </c>
      <c r="AL26" s="462">
        <v>0</v>
      </c>
      <c r="AM26" s="463">
        <f t="shared" si="6"/>
        <v>0</v>
      </c>
      <c r="AN26" s="460"/>
      <c r="AO26" s="461">
        <v>0</v>
      </c>
      <c r="AP26" s="462">
        <v>0</v>
      </c>
      <c r="AQ26" s="463">
        <f t="shared" si="7"/>
        <v>0</v>
      </c>
      <c r="AR26" s="464">
        <f t="shared" si="13"/>
        <v>0</v>
      </c>
      <c r="AS26" s="463">
        <f t="shared" si="14"/>
        <v>0</v>
      </c>
      <c r="AT26" s="482">
        <v>0</v>
      </c>
      <c r="AU26" s="493">
        <f>[1]Budżet!K18</f>
        <v>0</v>
      </c>
      <c r="AV26" s="489">
        <f>ROUND([1]Budżet!K18-[1]Budżet!M18,2)</f>
        <v>0</v>
      </c>
      <c r="AW26" s="489" t="str">
        <f t="shared" si="15"/>
        <v>OK</v>
      </c>
      <c r="AX26" s="490" t="str">
        <f t="shared" si="0"/>
        <v>OK</v>
      </c>
      <c r="AY26" s="490" t="str">
        <f t="shared" si="8"/>
        <v>Wartość wkładu własnego spójna z SOWA EFS</v>
      </c>
      <c r="AZ26" s="492" t="str">
        <f t="shared" si="9"/>
        <v>Wartość ogółem spójna z SOWA EFS</v>
      </c>
      <c r="BA26" s="456"/>
      <c r="BB26" s="465">
        <f t="shared" si="10"/>
        <v>0</v>
      </c>
      <c r="BC26" s="465">
        <f t="shared" si="11"/>
        <v>0</v>
      </c>
      <c r="BD26" s="465">
        <f t="shared" si="12"/>
        <v>0</v>
      </c>
      <c r="BE26" s="465"/>
      <c r="BF26" s="465"/>
      <c r="BG26" s="465"/>
    </row>
    <row r="27" spans="1:59" ht="75" customHeight="1">
      <c r="A27" s="438" t="s">
        <v>1120</v>
      </c>
      <c r="B27" s="438">
        <f>[1]Budżet!B19</f>
        <v>0</v>
      </c>
      <c r="C27" s="478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0"/>
      <c r="Q27" s="461">
        <v>0</v>
      </c>
      <c r="R27" s="462">
        <v>0</v>
      </c>
      <c r="S27" s="463">
        <f t="shared" si="1"/>
        <v>0</v>
      </c>
      <c r="T27" s="460"/>
      <c r="U27" s="461">
        <v>0</v>
      </c>
      <c r="V27" s="462">
        <v>0</v>
      </c>
      <c r="W27" s="463">
        <f t="shared" si="2"/>
        <v>0</v>
      </c>
      <c r="X27" s="460"/>
      <c r="Y27" s="461">
        <v>0</v>
      </c>
      <c r="Z27" s="462">
        <v>0</v>
      </c>
      <c r="AA27" s="463">
        <f t="shared" si="3"/>
        <v>0</v>
      </c>
      <c r="AB27" s="460"/>
      <c r="AC27" s="461">
        <v>0</v>
      </c>
      <c r="AD27" s="462">
        <v>0</v>
      </c>
      <c r="AE27" s="463">
        <f t="shared" si="4"/>
        <v>0</v>
      </c>
      <c r="AF27" s="460"/>
      <c r="AG27" s="461">
        <v>0</v>
      </c>
      <c r="AH27" s="462">
        <v>0</v>
      </c>
      <c r="AI27" s="463">
        <f t="shared" si="5"/>
        <v>0</v>
      </c>
      <c r="AJ27" s="460"/>
      <c r="AK27" s="461">
        <v>0</v>
      </c>
      <c r="AL27" s="462">
        <v>0</v>
      </c>
      <c r="AM27" s="463">
        <f t="shared" si="6"/>
        <v>0</v>
      </c>
      <c r="AN27" s="460"/>
      <c r="AO27" s="461">
        <v>0</v>
      </c>
      <c r="AP27" s="462">
        <v>0</v>
      </c>
      <c r="AQ27" s="463">
        <f t="shared" si="7"/>
        <v>0</v>
      </c>
      <c r="AR27" s="464">
        <f t="shared" si="13"/>
        <v>0</v>
      </c>
      <c r="AS27" s="463">
        <f t="shared" si="14"/>
        <v>0</v>
      </c>
      <c r="AT27" s="482">
        <v>0</v>
      </c>
      <c r="AU27" s="493">
        <f>[1]Budżet!K19</f>
        <v>0</v>
      </c>
      <c r="AV27" s="489">
        <f>ROUND([1]Budżet!K19-[1]Budżet!M19,2)</f>
        <v>0</v>
      </c>
      <c r="AW27" s="489" t="str">
        <f t="shared" si="15"/>
        <v>OK</v>
      </c>
      <c r="AX27" s="490" t="str">
        <f t="shared" si="0"/>
        <v>OK</v>
      </c>
      <c r="AY27" s="490" t="str">
        <f t="shared" si="8"/>
        <v>Wartość wkładu własnego spójna z SOWA EFS</v>
      </c>
      <c r="AZ27" s="492" t="str">
        <f t="shared" si="9"/>
        <v>Wartość ogółem spójna z SOWA EFS</v>
      </c>
      <c r="BA27" s="456"/>
      <c r="BB27" s="465">
        <f t="shared" si="10"/>
        <v>0</v>
      </c>
      <c r="BC27" s="465">
        <f t="shared" si="11"/>
        <v>0</v>
      </c>
      <c r="BD27" s="465">
        <f t="shared" si="12"/>
        <v>0</v>
      </c>
      <c r="BE27" s="465"/>
      <c r="BF27" s="465"/>
      <c r="BG27" s="465"/>
    </row>
    <row r="28" spans="1:59" ht="75" customHeight="1">
      <c r="A28" s="438" t="s">
        <v>1121</v>
      </c>
      <c r="B28" s="438">
        <f>[1]Budżet!B20</f>
        <v>0</v>
      </c>
      <c r="C28" s="478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0"/>
      <c r="Q28" s="461">
        <v>0</v>
      </c>
      <c r="R28" s="462">
        <v>0</v>
      </c>
      <c r="S28" s="463">
        <f t="shared" si="1"/>
        <v>0</v>
      </c>
      <c r="T28" s="460"/>
      <c r="U28" s="461">
        <v>0</v>
      </c>
      <c r="V28" s="462">
        <v>0</v>
      </c>
      <c r="W28" s="463">
        <f t="shared" si="2"/>
        <v>0</v>
      </c>
      <c r="X28" s="460"/>
      <c r="Y28" s="461">
        <v>0</v>
      </c>
      <c r="Z28" s="462">
        <v>0</v>
      </c>
      <c r="AA28" s="463">
        <f t="shared" si="3"/>
        <v>0</v>
      </c>
      <c r="AB28" s="460"/>
      <c r="AC28" s="461">
        <v>0</v>
      </c>
      <c r="AD28" s="462">
        <v>0</v>
      </c>
      <c r="AE28" s="463">
        <f t="shared" si="4"/>
        <v>0</v>
      </c>
      <c r="AF28" s="460"/>
      <c r="AG28" s="461">
        <v>0</v>
      </c>
      <c r="AH28" s="462">
        <v>0</v>
      </c>
      <c r="AI28" s="463">
        <f t="shared" si="5"/>
        <v>0</v>
      </c>
      <c r="AJ28" s="460"/>
      <c r="AK28" s="461">
        <v>0</v>
      </c>
      <c r="AL28" s="462">
        <v>0</v>
      </c>
      <c r="AM28" s="463">
        <f t="shared" si="6"/>
        <v>0</v>
      </c>
      <c r="AN28" s="460"/>
      <c r="AO28" s="461">
        <v>0</v>
      </c>
      <c r="AP28" s="462">
        <v>0</v>
      </c>
      <c r="AQ28" s="463">
        <f t="shared" si="7"/>
        <v>0</v>
      </c>
      <c r="AR28" s="464">
        <f t="shared" si="13"/>
        <v>0</v>
      </c>
      <c r="AS28" s="463">
        <f t="shared" si="14"/>
        <v>0</v>
      </c>
      <c r="AT28" s="482">
        <v>0</v>
      </c>
      <c r="AU28" s="493">
        <f>[1]Budżet!K20</f>
        <v>0</v>
      </c>
      <c r="AV28" s="489">
        <f>ROUND([1]Budżet!K20-[1]Budżet!M20,2)</f>
        <v>0</v>
      </c>
      <c r="AW28" s="489" t="str">
        <f t="shared" si="15"/>
        <v>OK</v>
      </c>
      <c r="AX28" s="490" t="str">
        <f t="shared" si="0"/>
        <v>OK</v>
      </c>
      <c r="AY28" s="490" t="str">
        <f t="shared" si="8"/>
        <v>Wartość wkładu własnego spójna z SOWA EFS</v>
      </c>
      <c r="AZ28" s="492" t="str">
        <f t="shared" si="9"/>
        <v>Wartość ogółem spójna z SOWA EFS</v>
      </c>
      <c r="BA28" s="456"/>
      <c r="BB28" s="465">
        <f t="shared" si="10"/>
        <v>0</v>
      </c>
      <c r="BC28" s="465">
        <f t="shared" si="11"/>
        <v>0</v>
      </c>
      <c r="BD28" s="465">
        <f t="shared" si="12"/>
        <v>0</v>
      </c>
      <c r="BE28" s="465"/>
      <c r="BF28" s="465"/>
      <c r="BG28" s="465"/>
    </row>
    <row r="29" spans="1:59" ht="75" customHeight="1">
      <c r="A29" s="438" t="s">
        <v>1122</v>
      </c>
      <c r="B29" s="438">
        <f>[1]Budżet!B21</f>
        <v>0</v>
      </c>
      <c r="C29" s="478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0"/>
      <c r="Q29" s="461">
        <v>0</v>
      </c>
      <c r="R29" s="462">
        <v>0</v>
      </c>
      <c r="S29" s="463">
        <f t="shared" si="1"/>
        <v>0</v>
      </c>
      <c r="T29" s="460"/>
      <c r="U29" s="461">
        <v>0</v>
      </c>
      <c r="V29" s="462">
        <v>0</v>
      </c>
      <c r="W29" s="463">
        <f t="shared" si="2"/>
        <v>0</v>
      </c>
      <c r="X29" s="460"/>
      <c r="Y29" s="461">
        <v>0</v>
      </c>
      <c r="Z29" s="462">
        <v>0</v>
      </c>
      <c r="AA29" s="463">
        <f t="shared" si="3"/>
        <v>0</v>
      </c>
      <c r="AB29" s="460"/>
      <c r="AC29" s="461">
        <v>0</v>
      </c>
      <c r="AD29" s="462">
        <v>0</v>
      </c>
      <c r="AE29" s="463">
        <f t="shared" si="4"/>
        <v>0</v>
      </c>
      <c r="AF29" s="460"/>
      <c r="AG29" s="461">
        <v>0</v>
      </c>
      <c r="AH29" s="462">
        <v>0</v>
      </c>
      <c r="AI29" s="463">
        <f t="shared" si="5"/>
        <v>0</v>
      </c>
      <c r="AJ29" s="460"/>
      <c r="AK29" s="461">
        <v>0</v>
      </c>
      <c r="AL29" s="462">
        <v>0</v>
      </c>
      <c r="AM29" s="463">
        <f t="shared" si="6"/>
        <v>0</v>
      </c>
      <c r="AN29" s="460"/>
      <c r="AO29" s="461">
        <v>0</v>
      </c>
      <c r="AP29" s="462">
        <v>0</v>
      </c>
      <c r="AQ29" s="463">
        <f t="shared" si="7"/>
        <v>0</v>
      </c>
      <c r="AR29" s="464">
        <f t="shared" si="13"/>
        <v>0</v>
      </c>
      <c r="AS29" s="463">
        <f t="shared" si="14"/>
        <v>0</v>
      </c>
      <c r="AT29" s="482">
        <v>0</v>
      </c>
      <c r="AU29" s="493">
        <f>[1]Budżet!K21</f>
        <v>0</v>
      </c>
      <c r="AV29" s="489">
        <f>ROUND([1]Budżet!K21-[1]Budżet!M21,2)</f>
        <v>0</v>
      </c>
      <c r="AW29" s="489" t="str">
        <f t="shared" si="15"/>
        <v>OK</v>
      </c>
      <c r="AX29" s="490" t="str">
        <f t="shared" si="0"/>
        <v>OK</v>
      </c>
      <c r="AY29" s="490" t="str">
        <f t="shared" si="8"/>
        <v>Wartość wkładu własnego spójna z SOWA EFS</v>
      </c>
      <c r="AZ29" s="492" t="str">
        <f t="shared" si="9"/>
        <v>Wartość ogółem spójna z SOWA EFS</v>
      </c>
      <c r="BA29" s="456"/>
      <c r="BB29" s="465">
        <f t="shared" si="10"/>
        <v>0</v>
      </c>
      <c r="BC29" s="465">
        <f t="shared" si="11"/>
        <v>0</v>
      </c>
      <c r="BD29" s="465">
        <f t="shared" si="12"/>
        <v>0</v>
      </c>
      <c r="BE29" s="465"/>
      <c r="BF29" s="465"/>
      <c r="BG29" s="465"/>
    </row>
    <row r="30" spans="1:59" ht="75" customHeight="1">
      <c r="A30" s="438" t="s">
        <v>1123</v>
      </c>
      <c r="B30" s="438">
        <f>[1]Budżet!B22</f>
        <v>0</v>
      </c>
      <c r="C30" s="478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0"/>
      <c r="Q30" s="461">
        <v>0</v>
      </c>
      <c r="R30" s="462">
        <v>0</v>
      </c>
      <c r="S30" s="463">
        <f t="shared" si="1"/>
        <v>0</v>
      </c>
      <c r="T30" s="460"/>
      <c r="U30" s="461">
        <v>0</v>
      </c>
      <c r="V30" s="462">
        <v>0</v>
      </c>
      <c r="W30" s="463">
        <f t="shared" si="2"/>
        <v>0</v>
      </c>
      <c r="X30" s="460"/>
      <c r="Y30" s="461">
        <v>0</v>
      </c>
      <c r="Z30" s="462">
        <v>0</v>
      </c>
      <c r="AA30" s="463">
        <f t="shared" si="3"/>
        <v>0</v>
      </c>
      <c r="AB30" s="460"/>
      <c r="AC30" s="461">
        <v>0</v>
      </c>
      <c r="AD30" s="462">
        <v>0</v>
      </c>
      <c r="AE30" s="463">
        <f t="shared" si="4"/>
        <v>0</v>
      </c>
      <c r="AF30" s="460"/>
      <c r="AG30" s="461">
        <v>0</v>
      </c>
      <c r="AH30" s="462">
        <v>0</v>
      </c>
      <c r="AI30" s="463">
        <f t="shared" si="5"/>
        <v>0</v>
      </c>
      <c r="AJ30" s="460"/>
      <c r="AK30" s="461">
        <v>0</v>
      </c>
      <c r="AL30" s="462">
        <v>0</v>
      </c>
      <c r="AM30" s="463">
        <f t="shared" si="6"/>
        <v>0</v>
      </c>
      <c r="AN30" s="460"/>
      <c r="AO30" s="461">
        <v>0</v>
      </c>
      <c r="AP30" s="462">
        <v>0</v>
      </c>
      <c r="AQ30" s="463">
        <f t="shared" si="7"/>
        <v>0</v>
      </c>
      <c r="AR30" s="464">
        <f t="shared" si="13"/>
        <v>0</v>
      </c>
      <c r="AS30" s="463">
        <f t="shared" si="14"/>
        <v>0</v>
      </c>
      <c r="AT30" s="482">
        <v>0</v>
      </c>
      <c r="AU30" s="493">
        <f>[1]Budżet!K22</f>
        <v>0</v>
      </c>
      <c r="AV30" s="489">
        <f>ROUND([1]Budżet!K22-[1]Budżet!M22,2)</f>
        <v>0</v>
      </c>
      <c r="AW30" s="489" t="str">
        <f t="shared" si="15"/>
        <v>OK</v>
      </c>
      <c r="AX30" s="490" t="str">
        <f t="shared" si="0"/>
        <v>OK</v>
      </c>
      <c r="AY30" s="490" t="str">
        <f t="shared" si="8"/>
        <v>Wartość wkładu własnego spójna z SOWA EFS</v>
      </c>
      <c r="AZ30" s="492" t="str">
        <f t="shared" si="9"/>
        <v>Wartość ogółem spójna z SOWA EFS</v>
      </c>
      <c r="BA30" s="456"/>
      <c r="BB30" s="465">
        <f t="shared" si="10"/>
        <v>0</v>
      </c>
      <c r="BC30" s="465">
        <f t="shared" si="11"/>
        <v>0</v>
      </c>
      <c r="BD30" s="465">
        <f t="shared" si="12"/>
        <v>0</v>
      </c>
      <c r="BE30" s="465"/>
      <c r="BF30" s="465"/>
      <c r="BG30" s="465"/>
    </row>
    <row r="31" spans="1:59" ht="75" customHeight="1">
      <c r="A31" s="438" t="s">
        <v>1124</v>
      </c>
      <c r="B31" s="438">
        <f>[1]Budżet!B23</f>
        <v>0</v>
      </c>
      <c r="C31" s="478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0"/>
      <c r="Q31" s="461">
        <v>0</v>
      </c>
      <c r="R31" s="462">
        <v>0</v>
      </c>
      <c r="S31" s="463">
        <f t="shared" si="1"/>
        <v>0</v>
      </c>
      <c r="T31" s="460"/>
      <c r="U31" s="461">
        <v>0</v>
      </c>
      <c r="V31" s="462">
        <v>0</v>
      </c>
      <c r="W31" s="463">
        <f t="shared" si="2"/>
        <v>0</v>
      </c>
      <c r="X31" s="460"/>
      <c r="Y31" s="461">
        <v>0</v>
      </c>
      <c r="Z31" s="462">
        <v>0</v>
      </c>
      <c r="AA31" s="463">
        <f t="shared" si="3"/>
        <v>0</v>
      </c>
      <c r="AB31" s="460"/>
      <c r="AC31" s="461">
        <v>0</v>
      </c>
      <c r="AD31" s="462">
        <v>0</v>
      </c>
      <c r="AE31" s="463">
        <f t="shared" si="4"/>
        <v>0</v>
      </c>
      <c r="AF31" s="460"/>
      <c r="AG31" s="461">
        <v>0</v>
      </c>
      <c r="AH31" s="462">
        <v>0</v>
      </c>
      <c r="AI31" s="463">
        <f t="shared" si="5"/>
        <v>0</v>
      </c>
      <c r="AJ31" s="460"/>
      <c r="AK31" s="461">
        <v>0</v>
      </c>
      <c r="AL31" s="462">
        <v>0</v>
      </c>
      <c r="AM31" s="463">
        <f t="shared" si="6"/>
        <v>0</v>
      </c>
      <c r="AN31" s="460"/>
      <c r="AO31" s="461">
        <v>0</v>
      </c>
      <c r="AP31" s="462">
        <v>0</v>
      </c>
      <c r="AQ31" s="463">
        <f t="shared" si="7"/>
        <v>0</v>
      </c>
      <c r="AR31" s="464">
        <f t="shared" si="13"/>
        <v>0</v>
      </c>
      <c r="AS31" s="463">
        <f t="shared" si="14"/>
        <v>0</v>
      </c>
      <c r="AT31" s="482">
        <v>0</v>
      </c>
      <c r="AU31" s="493">
        <f>[1]Budżet!K23</f>
        <v>0</v>
      </c>
      <c r="AV31" s="489">
        <f>ROUND([1]Budżet!K23-[1]Budżet!M23,2)</f>
        <v>0</v>
      </c>
      <c r="AW31" s="489" t="str">
        <f t="shared" si="15"/>
        <v>OK</v>
      </c>
      <c r="AX31" s="490" t="str">
        <f t="shared" si="0"/>
        <v>OK</v>
      </c>
      <c r="AY31" s="490" t="str">
        <f t="shared" si="8"/>
        <v>Wartość wkładu własnego spójna z SOWA EFS</v>
      </c>
      <c r="AZ31" s="492" t="str">
        <f t="shared" si="9"/>
        <v>Wartość ogółem spójna z SOWA EFS</v>
      </c>
      <c r="BA31" s="456"/>
      <c r="BB31" s="465">
        <f t="shared" si="10"/>
        <v>0</v>
      </c>
      <c r="BC31" s="465">
        <f t="shared" si="11"/>
        <v>0</v>
      </c>
      <c r="BD31" s="465">
        <f t="shared" si="12"/>
        <v>0</v>
      </c>
      <c r="BE31" s="465"/>
      <c r="BF31" s="465"/>
      <c r="BG31" s="465"/>
    </row>
    <row r="32" spans="1:59" ht="75" customHeight="1">
      <c r="A32" s="438" t="s">
        <v>1125</v>
      </c>
      <c r="B32" s="438">
        <f>[1]Budżet!B24</f>
        <v>0</v>
      </c>
      <c r="C32" s="478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0"/>
      <c r="Q32" s="461">
        <v>0</v>
      </c>
      <c r="R32" s="462">
        <v>0</v>
      </c>
      <c r="S32" s="463">
        <f t="shared" si="1"/>
        <v>0</v>
      </c>
      <c r="T32" s="460"/>
      <c r="U32" s="461">
        <v>0</v>
      </c>
      <c r="V32" s="462">
        <v>0</v>
      </c>
      <c r="W32" s="463">
        <f t="shared" si="2"/>
        <v>0</v>
      </c>
      <c r="X32" s="460"/>
      <c r="Y32" s="461">
        <v>0</v>
      </c>
      <c r="Z32" s="462">
        <v>0</v>
      </c>
      <c r="AA32" s="463">
        <f t="shared" si="3"/>
        <v>0</v>
      </c>
      <c r="AB32" s="460"/>
      <c r="AC32" s="461">
        <v>0</v>
      </c>
      <c r="AD32" s="462">
        <v>0</v>
      </c>
      <c r="AE32" s="463">
        <f t="shared" si="4"/>
        <v>0</v>
      </c>
      <c r="AF32" s="460"/>
      <c r="AG32" s="461">
        <v>0</v>
      </c>
      <c r="AH32" s="462">
        <v>0</v>
      </c>
      <c r="AI32" s="463">
        <f t="shared" si="5"/>
        <v>0</v>
      </c>
      <c r="AJ32" s="460"/>
      <c r="AK32" s="461">
        <v>0</v>
      </c>
      <c r="AL32" s="462">
        <v>0</v>
      </c>
      <c r="AM32" s="463">
        <f t="shared" si="6"/>
        <v>0</v>
      </c>
      <c r="AN32" s="460"/>
      <c r="AO32" s="461">
        <v>0</v>
      </c>
      <c r="AP32" s="462">
        <v>0</v>
      </c>
      <c r="AQ32" s="463">
        <f t="shared" si="7"/>
        <v>0</v>
      </c>
      <c r="AR32" s="464">
        <f t="shared" si="13"/>
        <v>0</v>
      </c>
      <c r="AS32" s="463">
        <f t="shared" si="14"/>
        <v>0</v>
      </c>
      <c r="AT32" s="482">
        <v>0</v>
      </c>
      <c r="AU32" s="493">
        <f>[1]Budżet!K24</f>
        <v>0</v>
      </c>
      <c r="AV32" s="489">
        <f>ROUND([1]Budżet!K24-[1]Budżet!M24,2)</f>
        <v>0</v>
      </c>
      <c r="AW32" s="489" t="str">
        <f t="shared" si="15"/>
        <v>OK</v>
      </c>
      <c r="AX32" s="490" t="str">
        <f t="shared" si="0"/>
        <v>OK</v>
      </c>
      <c r="AY32" s="490" t="str">
        <f t="shared" si="8"/>
        <v>Wartość wkładu własnego spójna z SOWA EFS</v>
      </c>
      <c r="AZ32" s="492" t="str">
        <f t="shared" si="9"/>
        <v>Wartość ogółem spójna z SOWA EFS</v>
      </c>
      <c r="BA32" s="456"/>
      <c r="BB32" s="466">
        <f t="shared" si="10"/>
        <v>0</v>
      </c>
      <c r="BC32" s="465">
        <f t="shared" si="11"/>
        <v>0</v>
      </c>
      <c r="BD32" s="465">
        <f t="shared" si="12"/>
        <v>0</v>
      </c>
      <c r="BE32" s="465"/>
      <c r="BF32" s="465"/>
      <c r="BG32" s="465"/>
    </row>
    <row r="33" spans="1:66" ht="75" customHeight="1">
      <c r="A33" s="438" t="s">
        <v>1126</v>
      </c>
      <c r="B33" s="438">
        <f>[1]Budżet!B25</f>
        <v>0</v>
      </c>
      <c r="C33" s="478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0"/>
      <c r="Q33" s="461">
        <v>0</v>
      </c>
      <c r="R33" s="462">
        <v>0</v>
      </c>
      <c r="S33" s="463">
        <f t="shared" si="1"/>
        <v>0</v>
      </c>
      <c r="T33" s="460"/>
      <c r="U33" s="461">
        <v>0</v>
      </c>
      <c r="V33" s="462">
        <v>0</v>
      </c>
      <c r="W33" s="463">
        <f t="shared" si="2"/>
        <v>0</v>
      </c>
      <c r="X33" s="460"/>
      <c r="Y33" s="461">
        <v>0</v>
      </c>
      <c r="Z33" s="462">
        <v>0</v>
      </c>
      <c r="AA33" s="463">
        <f t="shared" si="3"/>
        <v>0</v>
      </c>
      <c r="AB33" s="460"/>
      <c r="AC33" s="461">
        <v>0</v>
      </c>
      <c r="AD33" s="462">
        <v>0</v>
      </c>
      <c r="AE33" s="463">
        <f t="shared" si="4"/>
        <v>0</v>
      </c>
      <c r="AF33" s="460"/>
      <c r="AG33" s="461">
        <v>0</v>
      </c>
      <c r="AH33" s="462">
        <v>0</v>
      </c>
      <c r="AI33" s="463">
        <f t="shared" si="5"/>
        <v>0</v>
      </c>
      <c r="AJ33" s="460"/>
      <c r="AK33" s="461">
        <v>0</v>
      </c>
      <c r="AL33" s="462">
        <v>0</v>
      </c>
      <c r="AM33" s="463">
        <f t="shared" si="6"/>
        <v>0</v>
      </c>
      <c r="AN33" s="460"/>
      <c r="AO33" s="461">
        <v>0</v>
      </c>
      <c r="AP33" s="462">
        <v>0</v>
      </c>
      <c r="AQ33" s="463">
        <f t="shared" si="7"/>
        <v>0</v>
      </c>
      <c r="AR33" s="464">
        <f t="shared" si="13"/>
        <v>0</v>
      </c>
      <c r="AS33" s="463">
        <f t="shared" si="14"/>
        <v>0</v>
      </c>
      <c r="AT33" s="482">
        <v>0</v>
      </c>
      <c r="AU33" s="493">
        <f>[1]Budżet!K25</f>
        <v>0</v>
      </c>
      <c r="AV33" s="489">
        <f>ROUND([1]Budżet!K25-[1]Budżet!M25,2)</f>
        <v>0</v>
      </c>
      <c r="AW33" s="489" t="str">
        <f t="shared" si="15"/>
        <v>OK</v>
      </c>
      <c r="AX33" s="490" t="str">
        <f t="shared" si="0"/>
        <v>OK</v>
      </c>
      <c r="AY33" s="490" t="str">
        <f t="shared" si="8"/>
        <v>Wartość wkładu własnego spójna z SOWA EFS</v>
      </c>
      <c r="AZ33" s="492" t="str">
        <f t="shared" si="9"/>
        <v>Wartość ogółem spójna z SOWA EFS</v>
      </c>
      <c r="BA33" s="456"/>
      <c r="BB33" s="466">
        <f t="shared" si="10"/>
        <v>0</v>
      </c>
      <c r="BC33" s="465">
        <f t="shared" si="11"/>
        <v>0</v>
      </c>
      <c r="BD33" s="465">
        <f t="shared" si="12"/>
        <v>0</v>
      </c>
      <c r="BE33" s="465"/>
      <c r="BF33" s="465"/>
      <c r="BG33" s="465"/>
    </row>
    <row r="34" spans="1:66" ht="75" customHeight="1">
      <c r="A34" s="438" t="s">
        <v>1127</v>
      </c>
      <c r="B34" s="438">
        <f>[1]Budżet!B26</f>
        <v>0</v>
      </c>
      <c r="C34" s="478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0"/>
      <c r="Q34" s="461">
        <v>0</v>
      </c>
      <c r="R34" s="462">
        <v>0</v>
      </c>
      <c r="S34" s="463">
        <f t="shared" si="1"/>
        <v>0</v>
      </c>
      <c r="T34" s="460"/>
      <c r="U34" s="461">
        <v>0</v>
      </c>
      <c r="V34" s="462">
        <v>0</v>
      </c>
      <c r="W34" s="463">
        <f t="shared" si="2"/>
        <v>0</v>
      </c>
      <c r="X34" s="460"/>
      <c r="Y34" s="461">
        <v>0</v>
      </c>
      <c r="Z34" s="462">
        <v>0</v>
      </c>
      <c r="AA34" s="463">
        <f t="shared" si="3"/>
        <v>0</v>
      </c>
      <c r="AB34" s="460"/>
      <c r="AC34" s="461">
        <v>0</v>
      </c>
      <c r="AD34" s="462">
        <v>0</v>
      </c>
      <c r="AE34" s="463">
        <f t="shared" si="4"/>
        <v>0</v>
      </c>
      <c r="AF34" s="460"/>
      <c r="AG34" s="461">
        <v>0</v>
      </c>
      <c r="AH34" s="462">
        <v>0</v>
      </c>
      <c r="AI34" s="463">
        <f t="shared" si="5"/>
        <v>0</v>
      </c>
      <c r="AJ34" s="460"/>
      <c r="AK34" s="461">
        <v>0</v>
      </c>
      <c r="AL34" s="462">
        <v>0</v>
      </c>
      <c r="AM34" s="463">
        <f t="shared" si="6"/>
        <v>0</v>
      </c>
      <c r="AN34" s="460"/>
      <c r="AO34" s="461">
        <v>0</v>
      </c>
      <c r="AP34" s="462">
        <v>0</v>
      </c>
      <c r="AQ34" s="463">
        <f t="shared" si="7"/>
        <v>0</v>
      </c>
      <c r="AR34" s="464">
        <f t="shared" si="13"/>
        <v>0</v>
      </c>
      <c r="AS34" s="463">
        <f t="shared" si="14"/>
        <v>0</v>
      </c>
      <c r="AT34" s="482">
        <v>0</v>
      </c>
      <c r="AU34" s="493">
        <f>[1]Budżet!K26</f>
        <v>0</v>
      </c>
      <c r="AV34" s="489">
        <f>ROUND([1]Budżet!K26-[1]Budżet!M26,2)</f>
        <v>0</v>
      </c>
      <c r="AW34" s="489" t="str">
        <f t="shared" si="15"/>
        <v>OK</v>
      </c>
      <c r="AX34" s="490" t="str">
        <f t="shared" si="0"/>
        <v>OK</v>
      </c>
      <c r="AY34" s="490" t="str">
        <f t="shared" si="8"/>
        <v>Wartość wkładu własnego spójna z SOWA EFS</v>
      </c>
      <c r="AZ34" s="492" t="str">
        <f t="shared" si="9"/>
        <v>Wartość ogółem spójna z SOWA EFS</v>
      </c>
      <c r="BA34" s="456"/>
      <c r="BB34" s="466">
        <f t="shared" si="10"/>
        <v>0</v>
      </c>
      <c r="BC34" s="465">
        <f t="shared" si="11"/>
        <v>0</v>
      </c>
      <c r="BD34" s="465">
        <f t="shared" si="12"/>
        <v>0</v>
      </c>
      <c r="BE34" s="465"/>
      <c r="BF34" s="465"/>
      <c r="BG34" s="465"/>
    </row>
    <row r="35" spans="1:66" ht="75" customHeight="1">
      <c r="A35" s="438" t="s">
        <v>1128</v>
      </c>
      <c r="B35" s="438">
        <f>[1]Budżet!B27</f>
        <v>0</v>
      </c>
      <c r="C35" s="478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0"/>
      <c r="Q35" s="461">
        <v>0</v>
      </c>
      <c r="R35" s="462">
        <v>0</v>
      </c>
      <c r="S35" s="463">
        <f t="shared" si="1"/>
        <v>0</v>
      </c>
      <c r="T35" s="460"/>
      <c r="U35" s="461">
        <v>0</v>
      </c>
      <c r="V35" s="462">
        <v>0</v>
      </c>
      <c r="W35" s="463">
        <f t="shared" si="2"/>
        <v>0</v>
      </c>
      <c r="X35" s="460"/>
      <c r="Y35" s="461">
        <v>0</v>
      </c>
      <c r="Z35" s="462">
        <v>0</v>
      </c>
      <c r="AA35" s="463">
        <f t="shared" si="3"/>
        <v>0</v>
      </c>
      <c r="AB35" s="460"/>
      <c r="AC35" s="461">
        <v>0</v>
      </c>
      <c r="AD35" s="462">
        <v>0</v>
      </c>
      <c r="AE35" s="463">
        <f t="shared" si="4"/>
        <v>0</v>
      </c>
      <c r="AF35" s="460"/>
      <c r="AG35" s="461">
        <v>0</v>
      </c>
      <c r="AH35" s="462">
        <v>0</v>
      </c>
      <c r="AI35" s="463">
        <f t="shared" si="5"/>
        <v>0</v>
      </c>
      <c r="AJ35" s="460"/>
      <c r="AK35" s="461">
        <v>0</v>
      </c>
      <c r="AL35" s="462">
        <v>0</v>
      </c>
      <c r="AM35" s="463">
        <f t="shared" si="6"/>
        <v>0</v>
      </c>
      <c r="AN35" s="460"/>
      <c r="AO35" s="461">
        <v>0</v>
      </c>
      <c r="AP35" s="462">
        <v>0</v>
      </c>
      <c r="AQ35" s="463">
        <f t="shared" si="7"/>
        <v>0</v>
      </c>
      <c r="AR35" s="464">
        <f t="shared" si="13"/>
        <v>0</v>
      </c>
      <c r="AS35" s="463">
        <f t="shared" si="14"/>
        <v>0</v>
      </c>
      <c r="AT35" s="482">
        <v>0</v>
      </c>
      <c r="AU35" s="493">
        <f>[1]Budżet!K27</f>
        <v>0</v>
      </c>
      <c r="AV35" s="489">
        <f>ROUND([1]Budżet!K27-[1]Budżet!M27,2)</f>
        <v>0</v>
      </c>
      <c r="AW35" s="489" t="str">
        <f t="shared" si="15"/>
        <v>OK</v>
      </c>
      <c r="AX35" s="490" t="str">
        <f t="shared" si="0"/>
        <v>OK</v>
      </c>
      <c r="AY35" s="490" t="str">
        <f t="shared" si="8"/>
        <v>Wartość wkładu własnego spójna z SOWA EFS</v>
      </c>
      <c r="AZ35" s="492" t="str">
        <f t="shared" si="9"/>
        <v>Wartość ogółem spójna z SOWA EFS</v>
      </c>
      <c r="BA35" s="456"/>
      <c r="BB35" s="466">
        <f t="shared" si="10"/>
        <v>0</v>
      </c>
      <c r="BC35" s="465">
        <f t="shared" si="11"/>
        <v>0</v>
      </c>
      <c r="BD35" s="465">
        <f t="shared" si="12"/>
        <v>0</v>
      </c>
      <c r="BE35" s="465"/>
      <c r="BF35" s="465"/>
      <c r="BG35" s="465"/>
    </row>
    <row r="36" spans="1:66" ht="75" customHeight="1">
      <c r="A36" s="438" t="s">
        <v>1129</v>
      </c>
      <c r="B36" s="438">
        <f>[1]Budżet!B28</f>
        <v>0</v>
      </c>
      <c r="C36" s="478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0"/>
      <c r="Q36" s="461">
        <v>0</v>
      </c>
      <c r="R36" s="462">
        <v>0</v>
      </c>
      <c r="S36" s="463">
        <f t="shared" si="1"/>
        <v>0</v>
      </c>
      <c r="T36" s="460"/>
      <c r="U36" s="461">
        <v>0</v>
      </c>
      <c r="V36" s="462">
        <v>0</v>
      </c>
      <c r="W36" s="463">
        <f t="shared" si="2"/>
        <v>0</v>
      </c>
      <c r="X36" s="460"/>
      <c r="Y36" s="461">
        <v>0</v>
      </c>
      <c r="Z36" s="462">
        <v>0</v>
      </c>
      <c r="AA36" s="463">
        <f t="shared" si="3"/>
        <v>0</v>
      </c>
      <c r="AB36" s="460"/>
      <c r="AC36" s="461">
        <v>0</v>
      </c>
      <c r="AD36" s="462">
        <v>0</v>
      </c>
      <c r="AE36" s="463">
        <f t="shared" si="4"/>
        <v>0</v>
      </c>
      <c r="AF36" s="460"/>
      <c r="AG36" s="461">
        <v>0</v>
      </c>
      <c r="AH36" s="462">
        <v>0</v>
      </c>
      <c r="AI36" s="463">
        <f t="shared" si="5"/>
        <v>0</v>
      </c>
      <c r="AJ36" s="460"/>
      <c r="AK36" s="461">
        <v>0</v>
      </c>
      <c r="AL36" s="462">
        <v>0</v>
      </c>
      <c r="AM36" s="463">
        <f t="shared" si="6"/>
        <v>0</v>
      </c>
      <c r="AN36" s="460"/>
      <c r="AO36" s="461">
        <v>0</v>
      </c>
      <c r="AP36" s="462">
        <v>0</v>
      </c>
      <c r="AQ36" s="463">
        <f t="shared" si="7"/>
        <v>0</v>
      </c>
      <c r="AR36" s="464">
        <f t="shared" si="13"/>
        <v>0</v>
      </c>
      <c r="AS36" s="463">
        <f t="shared" si="14"/>
        <v>0</v>
      </c>
      <c r="AT36" s="482">
        <v>0</v>
      </c>
      <c r="AU36" s="493">
        <f>[1]Budżet!K28</f>
        <v>0</v>
      </c>
      <c r="AV36" s="489">
        <f>ROUND([1]Budżet!K28-[1]Budżet!M28,2)</f>
        <v>0</v>
      </c>
      <c r="AW36" s="489" t="str">
        <f t="shared" si="15"/>
        <v>OK</v>
      </c>
      <c r="AX36" s="490" t="str">
        <f t="shared" si="0"/>
        <v>OK</v>
      </c>
      <c r="AY36" s="490" t="str">
        <f t="shared" si="8"/>
        <v>Wartość wkładu własnego spójna z SOWA EFS</v>
      </c>
      <c r="AZ36" s="492" t="str">
        <f t="shared" si="9"/>
        <v>Wartość ogółem spójna z SOWA EFS</v>
      </c>
      <c r="BA36" s="456"/>
      <c r="BB36" s="466">
        <f t="shared" si="10"/>
        <v>0</v>
      </c>
      <c r="BC36" s="465">
        <f t="shared" si="11"/>
        <v>0</v>
      </c>
      <c r="BD36" s="465">
        <f t="shared" si="12"/>
        <v>0</v>
      </c>
      <c r="BE36" s="465"/>
      <c r="BF36" s="465"/>
      <c r="BG36" s="465"/>
    </row>
    <row r="37" spans="1:66" ht="75" customHeight="1">
      <c r="A37" s="438" t="s">
        <v>1130</v>
      </c>
      <c r="B37" s="438">
        <f>[1]Budżet!B29</f>
        <v>0</v>
      </c>
      <c r="C37" s="478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0"/>
      <c r="Q37" s="461">
        <v>0</v>
      </c>
      <c r="R37" s="462">
        <v>0</v>
      </c>
      <c r="S37" s="463">
        <f t="shared" si="1"/>
        <v>0</v>
      </c>
      <c r="T37" s="460"/>
      <c r="U37" s="461">
        <v>0</v>
      </c>
      <c r="V37" s="462">
        <v>0</v>
      </c>
      <c r="W37" s="463">
        <f t="shared" si="2"/>
        <v>0</v>
      </c>
      <c r="X37" s="460"/>
      <c r="Y37" s="461">
        <v>0</v>
      </c>
      <c r="Z37" s="462">
        <v>0</v>
      </c>
      <c r="AA37" s="463">
        <f t="shared" si="3"/>
        <v>0</v>
      </c>
      <c r="AB37" s="460"/>
      <c r="AC37" s="461">
        <v>0</v>
      </c>
      <c r="AD37" s="462">
        <v>0</v>
      </c>
      <c r="AE37" s="463">
        <f t="shared" si="4"/>
        <v>0</v>
      </c>
      <c r="AF37" s="460"/>
      <c r="AG37" s="461">
        <v>0</v>
      </c>
      <c r="AH37" s="462">
        <v>0</v>
      </c>
      <c r="AI37" s="463">
        <f t="shared" si="5"/>
        <v>0</v>
      </c>
      <c r="AJ37" s="460"/>
      <c r="AK37" s="461">
        <v>0</v>
      </c>
      <c r="AL37" s="462">
        <v>0</v>
      </c>
      <c r="AM37" s="463">
        <f t="shared" si="6"/>
        <v>0</v>
      </c>
      <c r="AN37" s="460"/>
      <c r="AO37" s="461">
        <v>0</v>
      </c>
      <c r="AP37" s="462">
        <v>0</v>
      </c>
      <c r="AQ37" s="463">
        <f t="shared" si="7"/>
        <v>0</v>
      </c>
      <c r="AR37" s="464">
        <f t="shared" si="13"/>
        <v>0</v>
      </c>
      <c r="AS37" s="463">
        <f t="shared" si="14"/>
        <v>0</v>
      </c>
      <c r="AT37" s="482">
        <v>0</v>
      </c>
      <c r="AU37" s="493">
        <f>[1]Budżet!K29</f>
        <v>0</v>
      </c>
      <c r="AV37" s="489">
        <f>ROUND([1]Budżet!K29-[1]Budżet!M29,2)</f>
        <v>0</v>
      </c>
      <c r="AW37" s="489" t="str">
        <f t="shared" si="15"/>
        <v>OK</v>
      </c>
      <c r="AX37" s="490" t="str">
        <f t="shared" si="0"/>
        <v>OK</v>
      </c>
      <c r="AY37" s="490" t="str">
        <f t="shared" si="8"/>
        <v>Wartość wkładu własnego spójna z SOWA EFS</v>
      </c>
      <c r="AZ37" s="492" t="str">
        <f t="shared" si="9"/>
        <v>Wartość ogółem spójna z SOWA EFS</v>
      </c>
      <c r="BA37" s="456"/>
      <c r="BB37" s="466">
        <f t="shared" si="10"/>
        <v>0</v>
      </c>
      <c r="BC37" s="465">
        <f t="shared" si="11"/>
        <v>0</v>
      </c>
      <c r="BD37" s="465">
        <f t="shared" si="12"/>
        <v>0</v>
      </c>
      <c r="BE37" s="465"/>
      <c r="BF37" s="465"/>
      <c r="BG37" s="465"/>
    </row>
    <row r="38" spans="1:66" ht="75" customHeight="1">
      <c r="A38" s="438" t="s">
        <v>1131</v>
      </c>
      <c r="B38" s="438">
        <f>[1]Budżet!B30</f>
        <v>0</v>
      </c>
      <c r="C38" s="478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0"/>
      <c r="Q38" s="461">
        <v>0</v>
      </c>
      <c r="R38" s="462">
        <v>0</v>
      </c>
      <c r="S38" s="463">
        <f t="shared" si="1"/>
        <v>0</v>
      </c>
      <c r="T38" s="460"/>
      <c r="U38" s="461">
        <v>0</v>
      </c>
      <c r="V38" s="462">
        <v>0</v>
      </c>
      <c r="W38" s="463">
        <f t="shared" si="2"/>
        <v>0</v>
      </c>
      <c r="X38" s="460"/>
      <c r="Y38" s="461">
        <v>0</v>
      </c>
      <c r="Z38" s="462">
        <v>0</v>
      </c>
      <c r="AA38" s="463">
        <f t="shared" si="3"/>
        <v>0</v>
      </c>
      <c r="AB38" s="460"/>
      <c r="AC38" s="461">
        <v>0</v>
      </c>
      <c r="AD38" s="462">
        <v>0</v>
      </c>
      <c r="AE38" s="463">
        <f t="shared" si="4"/>
        <v>0</v>
      </c>
      <c r="AF38" s="460"/>
      <c r="AG38" s="461">
        <v>0</v>
      </c>
      <c r="AH38" s="462">
        <v>0</v>
      </c>
      <c r="AI38" s="463">
        <f t="shared" si="5"/>
        <v>0</v>
      </c>
      <c r="AJ38" s="460"/>
      <c r="AK38" s="461">
        <v>0</v>
      </c>
      <c r="AL38" s="462">
        <v>0</v>
      </c>
      <c r="AM38" s="463">
        <f t="shared" si="6"/>
        <v>0</v>
      </c>
      <c r="AN38" s="460"/>
      <c r="AO38" s="461">
        <v>0</v>
      </c>
      <c r="AP38" s="462">
        <v>0</v>
      </c>
      <c r="AQ38" s="463">
        <f t="shared" si="7"/>
        <v>0</v>
      </c>
      <c r="AR38" s="464">
        <f t="shared" si="13"/>
        <v>0</v>
      </c>
      <c r="AS38" s="463">
        <f t="shared" si="14"/>
        <v>0</v>
      </c>
      <c r="AT38" s="482">
        <v>0</v>
      </c>
      <c r="AU38" s="493">
        <f>[1]Budżet!K30</f>
        <v>0</v>
      </c>
      <c r="AV38" s="489">
        <f>ROUND([1]Budżet!K30-[1]Budżet!M30,2)</f>
        <v>0</v>
      </c>
      <c r="AW38" s="489" t="str">
        <f t="shared" si="15"/>
        <v>OK</v>
      </c>
      <c r="AX38" s="490" t="str">
        <f t="shared" si="0"/>
        <v>OK</v>
      </c>
      <c r="AY38" s="490" t="str">
        <f t="shared" si="8"/>
        <v>Wartość wkładu własnego spójna z SOWA EFS</v>
      </c>
      <c r="AZ38" s="492" t="str">
        <f t="shared" si="9"/>
        <v>Wartość ogółem spójna z SOWA EFS</v>
      </c>
      <c r="BA38" s="456"/>
      <c r="BB38" s="465">
        <f t="shared" si="10"/>
        <v>0</v>
      </c>
      <c r="BC38" s="465">
        <f t="shared" si="11"/>
        <v>0</v>
      </c>
      <c r="BD38" s="465">
        <f t="shared" si="12"/>
        <v>0</v>
      </c>
      <c r="BE38" s="465"/>
      <c r="BF38" s="465"/>
      <c r="BG38" s="465"/>
    </row>
    <row r="39" spans="1:66" ht="75" customHeight="1">
      <c r="A39" s="438" t="s">
        <v>1132</v>
      </c>
      <c r="B39" s="438">
        <f>[1]Budżet!B31</f>
        <v>0</v>
      </c>
      <c r="C39" s="478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0"/>
      <c r="Q39" s="461">
        <v>0</v>
      </c>
      <c r="R39" s="462">
        <v>0</v>
      </c>
      <c r="S39" s="463">
        <f t="shared" si="1"/>
        <v>0</v>
      </c>
      <c r="T39" s="460"/>
      <c r="U39" s="461">
        <v>0</v>
      </c>
      <c r="V39" s="462">
        <v>0</v>
      </c>
      <c r="W39" s="463">
        <f t="shared" si="2"/>
        <v>0</v>
      </c>
      <c r="X39" s="460"/>
      <c r="Y39" s="461">
        <v>0</v>
      </c>
      <c r="Z39" s="462">
        <v>0</v>
      </c>
      <c r="AA39" s="463">
        <f t="shared" si="3"/>
        <v>0</v>
      </c>
      <c r="AB39" s="460"/>
      <c r="AC39" s="461">
        <v>0</v>
      </c>
      <c r="AD39" s="462">
        <v>0</v>
      </c>
      <c r="AE39" s="463">
        <f t="shared" si="4"/>
        <v>0</v>
      </c>
      <c r="AF39" s="460"/>
      <c r="AG39" s="461">
        <v>0</v>
      </c>
      <c r="AH39" s="462">
        <v>0</v>
      </c>
      <c r="AI39" s="463">
        <f t="shared" si="5"/>
        <v>0</v>
      </c>
      <c r="AJ39" s="460"/>
      <c r="AK39" s="461">
        <v>0</v>
      </c>
      <c r="AL39" s="462">
        <v>0</v>
      </c>
      <c r="AM39" s="463">
        <f t="shared" si="6"/>
        <v>0</v>
      </c>
      <c r="AN39" s="460"/>
      <c r="AO39" s="461">
        <v>0</v>
      </c>
      <c r="AP39" s="462">
        <v>0</v>
      </c>
      <c r="AQ39" s="463">
        <f t="shared" si="7"/>
        <v>0</v>
      </c>
      <c r="AR39" s="464">
        <f t="shared" si="13"/>
        <v>0</v>
      </c>
      <c r="AS39" s="463">
        <f t="shared" si="14"/>
        <v>0</v>
      </c>
      <c r="AT39" s="482">
        <v>0</v>
      </c>
      <c r="AU39" s="493">
        <f>[1]Budżet!K31</f>
        <v>0</v>
      </c>
      <c r="AV39" s="489">
        <f>ROUND([1]Budżet!K31-[1]Budżet!M31,2)</f>
        <v>0</v>
      </c>
      <c r="AW39" s="489" t="str">
        <f t="shared" si="15"/>
        <v>OK</v>
      </c>
      <c r="AX39" s="490" t="str">
        <f t="shared" si="0"/>
        <v>OK</v>
      </c>
      <c r="AY39" s="490" t="str">
        <f t="shared" si="8"/>
        <v>Wartość wkładu własnego spójna z SOWA EFS</v>
      </c>
      <c r="AZ39" s="492" t="str">
        <f t="shared" si="9"/>
        <v>Wartość ogółem spójna z SOWA EFS</v>
      </c>
      <c r="BA39" s="456"/>
      <c r="BB39" s="465">
        <f t="shared" si="10"/>
        <v>0</v>
      </c>
      <c r="BC39" s="465">
        <f t="shared" si="11"/>
        <v>0</v>
      </c>
      <c r="BD39" s="465">
        <f t="shared" si="12"/>
        <v>0</v>
      </c>
      <c r="BE39" s="465"/>
      <c r="BF39" s="465"/>
      <c r="BG39" s="465"/>
    </row>
    <row r="40" spans="1:66" ht="75" customHeight="1">
      <c r="A40" s="438" t="s">
        <v>1133</v>
      </c>
      <c r="B40" s="438">
        <f>[1]Budżet!B32</f>
        <v>0</v>
      </c>
      <c r="C40" s="478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0"/>
      <c r="Q40" s="461">
        <v>0</v>
      </c>
      <c r="R40" s="462">
        <v>0</v>
      </c>
      <c r="S40" s="463">
        <f t="shared" si="1"/>
        <v>0</v>
      </c>
      <c r="T40" s="460"/>
      <c r="U40" s="461">
        <v>0</v>
      </c>
      <c r="V40" s="462">
        <v>0</v>
      </c>
      <c r="W40" s="463">
        <f t="shared" si="2"/>
        <v>0</v>
      </c>
      <c r="X40" s="460"/>
      <c r="Y40" s="461">
        <v>0</v>
      </c>
      <c r="Z40" s="462">
        <v>0</v>
      </c>
      <c r="AA40" s="463">
        <f t="shared" si="3"/>
        <v>0</v>
      </c>
      <c r="AB40" s="460"/>
      <c r="AC40" s="461">
        <v>0</v>
      </c>
      <c r="AD40" s="462">
        <v>0</v>
      </c>
      <c r="AE40" s="463">
        <f t="shared" si="4"/>
        <v>0</v>
      </c>
      <c r="AF40" s="460"/>
      <c r="AG40" s="461">
        <v>0</v>
      </c>
      <c r="AH40" s="462">
        <v>0</v>
      </c>
      <c r="AI40" s="463">
        <f t="shared" si="5"/>
        <v>0</v>
      </c>
      <c r="AJ40" s="460"/>
      <c r="AK40" s="461">
        <v>0</v>
      </c>
      <c r="AL40" s="462">
        <v>0</v>
      </c>
      <c r="AM40" s="463">
        <f t="shared" si="6"/>
        <v>0</v>
      </c>
      <c r="AN40" s="460"/>
      <c r="AO40" s="461">
        <v>0</v>
      </c>
      <c r="AP40" s="462">
        <v>0</v>
      </c>
      <c r="AQ40" s="463">
        <f t="shared" si="7"/>
        <v>0</v>
      </c>
      <c r="AR40" s="464">
        <f t="shared" si="13"/>
        <v>0</v>
      </c>
      <c r="AS40" s="463">
        <f t="shared" si="14"/>
        <v>0</v>
      </c>
      <c r="AT40" s="482">
        <v>0</v>
      </c>
      <c r="AU40" s="493">
        <f>[1]Budżet!K32</f>
        <v>0</v>
      </c>
      <c r="AV40" s="489">
        <f>ROUND([1]Budżet!K32-[1]Budżet!M32,2)</f>
        <v>0</v>
      </c>
      <c r="AW40" s="489" t="str">
        <f t="shared" si="15"/>
        <v>OK</v>
      </c>
      <c r="AX40" s="490" t="str">
        <f t="shared" si="0"/>
        <v>OK</v>
      </c>
      <c r="AY40" s="490" t="str">
        <f t="shared" si="8"/>
        <v>Wartość wkładu własnego spójna z SOWA EFS</v>
      </c>
      <c r="AZ40" s="492" t="str">
        <f t="shared" si="9"/>
        <v>Wartość ogółem spójna z SOWA EFS</v>
      </c>
      <c r="BA40" s="456"/>
      <c r="BB40" s="465">
        <f t="shared" si="10"/>
        <v>0</v>
      </c>
      <c r="BC40" s="465">
        <f t="shared" si="11"/>
        <v>0</v>
      </c>
      <c r="BD40" s="465">
        <f t="shared" si="12"/>
        <v>0</v>
      </c>
      <c r="BE40" s="465"/>
      <c r="BF40" s="465"/>
      <c r="BG40" s="465"/>
    </row>
    <row r="41" spans="1:66" ht="75" customHeight="1">
      <c r="A41" s="438" t="s">
        <v>1134</v>
      </c>
      <c r="B41" s="438">
        <f>[1]Budżet!B33</f>
        <v>0</v>
      </c>
      <c r="C41" s="478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0"/>
      <c r="Q41" s="461">
        <v>0</v>
      </c>
      <c r="R41" s="462">
        <v>0</v>
      </c>
      <c r="S41" s="463">
        <f t="shared" si="1"/>
        <v>0</v>
      </c>
      <c r="T41" s="460"/>
      <c r="U41" s="461">
        <v>0</v>
      </c>
      <c r="V41" s="462">
        <v>0</v>
      </c>
      <c r="W41" s="463">
        <f t="shared" si="2"/>
        <v>0</v>
      </c>
      <c r="X41" s="460"/>
      <c r="Y41" s="461">
        <v>0</v>
      </c>
      <c r="Z41" s="462">
        <v>0</v>
      </c>
      <c r="AA41" s="463">
        <f t="shared" si="3"/>
        <v>0</v>
      </c>
      <c r="AB41" s="460"/>
      <c r="AC41" s="461">
        <v>0</v>
      </c>
      <c r="AD41" s="462">
        <v>0</v>
      </c>
      <c r="AE41" s="463">
        <f t="shared" si="4"/>
        <v>0</v>
      </c>
      <c r="AF41" s="460"/>
      <c r="AG41" s="461">
        <v>0</v>
      </c>
      <c r="AH41" s="462">
        <v>0</v>
      </c>
      <c r="AI41" s="463">
        <f t="shared" si="5"/>
        <v>0</v>
      </c>
      <c r="AJ41" s="460"/>
      <c r="AK41" s="461">
        <v>0</v>
      </c>
      <c r="AL41" s="462">
        <v>0</v>
      </c>
      <c r="AM41" s="463">
        <f t="shared" si="6"/>
        <v>0</v>
      </c>
      <c r="AN41" s="460"/>
      <c r="AO41" s="461">
        <v>0</v>
      </c>
      <c r="AP41" s="462">
        <v>0</v>
      </c>
      <c r="AQ41" s="463">
        <f t="shared" si="7"/>
        <v>0</v>
      </c>
      <c r="AR41" s="464">
        <f t="shared" si="13"/>
        <v>0</v>
      </c>
      <c r="AS41" s="463">
        <f t="shared" si="14"/>
        <v>0</v>
      </c>
      <c r="AT41" s="482">
        <v>0</v>
      </c>
      <c r="AU41" s="493">
        <f>[1]Budżet!K33</f>
        <v>0</v>
      </c>
      <c r="AV41" s="489">
        <f>ROUND([1]Budżet!K33-[1]Budżet!M33,2)</f>
        <v>0</v>
      </c>
      <c r="AW41" s="489" t="str">
        <f t="shared" si="15"/>
        <v>OK</v>
      </c>
      <c r="AX41" s="490" t="str">
        <f t="shared" si="0"/>
        <v>OK</v>
      </c>
      <c r="AY41" s="490" t="str">
        <f t="shared" si="8"/>
        <v>Wartość wkładu własnego spójna z SOWA EFS</v>
      </c>
      <c r="AZ41" s="492" t="str">
        <f t="shared" si="9"/>
        <v>Wartość ogółem spójna z SOWA EFS</v>
      </c>
      <c r="BA41" s="456"/>
      <c r="BB41" s="465">
        <f t="shared" si="10"/>
        <v>0</v>
      </c>
      <c r="BC41" s="465">
        <f t="shared" si="11"/>
        <v>0</v>
      </c>
      <c r="BD41" s="465">
        <f t="shared" si="12"/>
        <v>0</v>
      </c>
      <c r="BE41" s="465"/>
      <c r="BF41" s="465"/>
      <c r="BG41" s="465"/>
    </row>
    <row r="42" spans="1:66" ht="75" customHeight="1">
      <c r="A42" s="438" t="s">
        <v>1135</v>
      </c>
      <c r="B42" s="438">
        <f>[1]Budżet!B34</f>
        <v>0</v>
      </c>
      <c r="C42" s="478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0"/>
      <c r="Q42" s="461">
        <v>0</v>
      </c>
      <c r="R42" s="462">
        <v>0</v>
      </c>
      <c r="S42" s="463">
        <f t="shared" si="1"/>
        <v>0</v>
      </c>
      <c r="T42" s="460"/>
      <c r="U42" s="461">
        <v>0</v>
      </c>
      <c r="V42" s="462">
        <v>0</v>
      </c>
      <c r="W42" s="463">
        <f t="shared" si="2"/>
        <v>0</v>
      </c>
      <c r="X42" s="460"/>
      <c r="Y42" s="461">
        <v>0</v>
      </c>
      <c r="Z42" s="462">
        <v>0</v>
      </c>
      <c r="AA42" s="463">
        <f t="shared" si="3"/>
        <v>0</v>
      </c>
      <c r="AB42" s="460"/>
      <c r="AC42" s="461">
        <v>0</v>
      </c>
      <c r="AD42" s="462">
        <v>0</v>
      </c>
      <c r="AE42" s="463">
        <f t="shared" si="4"/>
        <v>0</v>
      </c>
      <c r="AF42" s="460"/>
      <c r="AG42" s="461">
        <v>0</v>
      </c>
      <c r="AH42" s="462">
        <v>0</v>
      </c>
      <c r="AI42" s="463">
        <f t="shared" si="5"/>
        <v>0</v>
      </c>
      <c r="AJ42" s="460"/>
      <c r="AK42" s="461">
        <v>0</v>
      </c>
      <c r="AL42" s="462">
        <v>0</v>
      </c>
      <c r="AM42" s="463">
        <f t="shared" si="6"/>
        <v>0</v>
      </c>
      <c r="AN42" s="460"/>
      <c r="AO42" s="461">
        <v>0</v>
      </c>
      <c r="AP42" s="462">
        <v>0</v>
      </c>
      <c r="AQ42" s="463">
        <f t="shared" si="7"/>
        <v>0</v>
      </c>
      <c r="AR42" s="464">
        <f t="shared" si="13"/>
        <v>0</v>
      </c>
      <c r="AS42" s="463">
        <f t="shared" si="14"/>
        <v>0</v>
      </c>
      <c r="AT42" s="482">
        <v>0</v>
      </c>
      <c r="AU42" s="493">
        <f>[1]Budżet!K34</f>
        <v>0</v>
      </c>
      <c r="AV42" s="489">
        <f>ROUND([1]Budżet!K34-[1]Budżet!M34,2)</f>
        <v>0</v>
      </c>
      <c r="AW42" s="489" t="str">
        <f t="shared" si="15"/>
        <v>OK</v>
      </c>
      <c r="AX42" s="490" t="str">
        <f t="shared" si="0"/>
        <v>OK</v>
      </c>
      <c r="AY42" s="490" t="str">
        <f t="shared" si="8"/>
        <v>Wartość wkładu własnego spójna z SOWA EFS</v>
      </c>
      <c r="AZ42" s="492" t="str">
        <f t="shared" si="9"/>
        <v>Wartość ogółem spójna z SOWA EFS</v>
      </c>
      <c r="BA42" s="456"/>
      <c r="BB42" s="465">
        <f t="shared" ref="BB42:BB73" si="16">IF(G42="T",AS42,0)</f>
        <v>0</v>
      </c>
      <c r="BC42" s="465">
        <f t="shared" ref="BC42:BC73" si="17">IF(I42="T",AS42,0)</f>
        <v>0</v>
      </c>
      <c r="BD42" s="465">
        <f t="shared" ref="BD42:BD73" si="18">AS42-BC42</f>
        <v>0</v>
      </c>
      <c r="BE42" s="465"/>
      <c r="BF42" s="465"/>
      <c r="BG42" s="465"/>
    </row>
    <row r="43" spans="1:66" ht="75" customHeight="1">
      <c r="A43" s="438" t="s">
        <v>1136</v>
      </c>
      <c r="B43" s="438">
        <f>[1]Budżet!B35</f>
        <v>0</v>
      </c>
      <c r="C43" s="478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0"/>
      <c r="Q43" s="461">
        <v>0</v>
      </c>
      <c r="R43" s="462">
        <v>0</v>
      </c>
      <c r="S43" s="463">
        <f t="shared" si="1"/>
        <v>0</v>
      </c>
      <c r="T43" s="460"/>
      <c r="U43" s="461">
        <v>0</v>
      </c>
      <c r="V43" s="462">
        <v>0</v>
      </c>
      <c r="W43" s="463">
        <f t="shared" si="2"/>
        <v>0</v>
      </c>
      <c r="X43" s="460"/>
      <c r="Y43" s="461">
        <v>0</v>
      </c>
      <c r="Z43" s="462">
        <v>0</v>
      </c>
      <c r="AA43" s="463">
        <f t="shared" si="3"/>
        <v>0</v>
      </c>
      <c r="AB43" s="460"/>
      <c r="AC43" s="461">
        <v>0</v>
      </c>
      <c r="AD43" s="462">
        <v>0</v>
      </c>
      <c r="AE43" s="463">
        <f t="shared" si="4"/>
        <v>0</v>
      </c>
      <c r="AF43" s="460"/>
      <c r="AG43" s="461">
        <v>0</v>
      </c>
      <c r="AH43" s="462">
        <v>0</v>
      </c>
      <c r="AI43" s="463">
        <f t="shared" si="5"/>
        <v>0</v>
      </c>
      <c r="AJ43" s="460"/>
      <c r="AK43" s="461">
        <v>0</v>
      </c>
      <c r="AL43" s="462">
        <v>0</v>
      </c>
      <c r="AM43" s="463">
        <f t="shared" si="6"/>
        <v>0</v>
      </c>
      <c r="AN43" s="460"/>
      <c r="AO43" s="461">
        <v>0</v>
      </c>
      <c r="AP43" s="462">
        <v>0</v>
      </c>
      <c r="AQ43" s="463">
        <f t="shared" si="7"/>
        <v>0</v>
      </c>
      <c r="AR43" s="464">
        <f t="shared" si="13"/>
        <v>0</v>
      </c>
      <c r="AS43" s="463">
        <f t="shared" si="14"/>
        <v>0</v>
      </c>
      <c r="AT43" s="482">
        <v>0</v>
      </c>
      <c r="AU43" s="493">
        <f>[1]Budżet!K35</f>
        <v>0</v>
      </c>
      <c r="AV43" s="489">
        <f>ROUND([1]Budżet!K35-[1]Budżet!M35,2)</f>
        <v>0</v>
      </c>
      <c r="AW43" s="489" t="str">
        <f t="shared" si="15"/>
        <v>OK</v>
      </c>
      <c r="AX43" s="490" t="str">
        <f t="shared" si="0"/>
        <v>OK</v>
      </c>
      <c r="AY43" s="490" t="str">
        <f t="shared" si="8"/>
        <v>Wartość wkładu własnego spójna z SOWA EFS</v>
      </c>
      <c r="AZ43" s="492" t="str">
        <f t="shared" si="9"/>
        <v>Wartość ogółem spójna z SOWA EFS</v>
      </c>
      <c r="BA43" s="456"/>
      <c r="BB43" s="465">
        <f t="shared" si="16"/>
        <v>0</v>
      </c>
      <c r="BC43" s="465">
        <f t="shared" si="17"/>
        <v>0</v>
      </c>
      <c r="BD43" s="465">
        <f t="shared" si="18"/>
        <v>0</v>
      </c>
      <c r="BE43" s="465"/>
      <c r="BF43" s="465"/>
      <c r="BG43" s="465"/>
    </row>
    <row r="44" spans="1:66" s="468" customFormat="1" ht="75" customHeight="1">
      <c r="A44" s="438" t="s">
        <v>1137</v>
      </c>
      <c r="B44" s="438">
        <f>[1]Budżet!B36</f>
        <v>0</v>
      </c>
      <c r="C44" s="478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0"/>
      <c r="Q44" s="461">
        <v>0</v>
      </c>
      <c r="R44" s="462">
        <v>0</v>
      </c>
      <c r="S44" s="463">
        <f t="shared" si="1"/>
        <v>0</v>
      </c>
      <c r="T44" s="460"/>
      <c r="U44" s="461">
        <v>0</v>
      </c>
      <c r="V44" s="462">
        <v>0</v>
      </c>
      <c r="W44" s="463">
        <f t="shared" si="2"/>
        <v>0</v>
      </c>
      <c r="X44" s="460"/>
      <c r="Y44" s="461">
        <v>0</v>
      </c>
      <c r="Z44" s="462">
        <v>0</v>
      </c>
      <c r="AA44" s="463">
        <f t="shared" si="3"/>
        <v>0</v>
      </c>
      <c r="AB44" s="460"/>
      <c r="AC44" s="461">
        <v>0</v>
      </c>
      <c r="AD44" s="462">
        <v>0</v>
      </c>
      <c r="AE44" s="463">
        <f t="shared" si="4"/>
        <v>0</v>
      </c>
      <c r="AF44" s="460"/>
      <c r="AG44" s="461">
        <v>0</v>
      </c>
      <c r="AH44" s="462">
        <v>0</v>
      </c>
      <c r="AI44" s="463">
        <f t="shared" si="5"/>
        <v>0</v>
      </c>
      <c r="AJ44" s="460"/>
      <c r="AK44" s="461">
        <v>0</v>
      </c>
      <c r="AL44" s="462">
        <v>0</v>
      </c>
      <c r="AM44" s="463">
        <f t="shared" si="6"/>
        <v>0</v>
      </c>
      <c r="AN44" s="460"/>
      <c r="AO44" s="461">
        <v>0</v>
      </c>
      <c r="AP44" s="462">
        <v>0</v>
      </c>
      <c r="AQ44" s="463">
        <f t="shared" si="7"/>
        <v>0</v>
      </c>
      <c r="AR44" s="464">
        <f t="shared" si="13"/>
        <v>0</v>
      </c>
      <c r="AS44" s="463">
        <f t="shared" si="14"/>
        <v>0</v>
      </c>
      <c r="AT44" s="482">
        <v>0</v>
      </c>
      <c r="AU44" s="493">
        <f>[1]Budżet!K36</f>
        <v>0</v>
      </c>
      <c r="AV44" s="489">
        <f>ROUND([1]Budżet!K36-[1]Budżet!M36,2)</f>
        <v>0</v>
      </c>
      <c r="AW44" s="489" t="str">
        <f t="shared" si="15"/>
        <v>OK</v>
      </c>
      <c r="AX44" s="490" t="str">
        <f t="shared" si="0"/>
        <v>OK</v>
      </c>
      <c r="AY44" s="490" t="str">
        <f t="shared" si="8"/>
        <v>Wartość wkładu własnego spójna z SOWA EFS</v>
      </c>
      <c r="AZ44" s="492" t="str">
        <f t="shared" si="9"/>
        <v>Wartość ogółem spójna z SOWA EFS</v>
      </c>
      <c r="BA44" s="456"/>
      <c r="BB44" s="467">
        <f t="shared" si="16"/>
        <v>0</v>
      </c>
      <c r="BC44" s="465">
        <f t="shared" si="17"/>
        <v>0</v>
      </c>
      <c r="BD44" s="465">
        <f t="shared" si="18"/>
        <v>0</v>
      </c>
      <c r="BE44" s="465"/>
      <c r="BF44" s="465"/>
      <c r="BG44" s="465"/>
      <c r="BL44" s="441"/>
      <c r="BM44" s="441"/>
      <c r="BN44" s="441"/>
    </row>
    <row r="45" spans="1:66" ht="75" customHeight="1">
      <c r="A45" s="438" t="s">
        <v>1138</v>
      </c>
      <c r="B45" s="438">
        <f>[1]Budżet!B37</f>
        <v>0</v>
      </c>
      <c r="C45" s="478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0"/>
      <c r="Q45" s="461">
        <v>0</v>
      </c>
      <c r="R45" s="462">
        <v>0</v>
      </c>
      <c r="S45" s="463">
        <f t="shared" si="1"/>
        <v>0</v>
      </c>
      <c r="T45" s="460"/>
      <c r="U45" s="461">
        <v>0</v>
      </c>
      <c r="V45" s="462">
        <v>0</v>
      </c>
      <c r="W45" s="463">
        <f t="shared" si="2"/>
        <v>0</v>
      </c>
      <c r="X45" s="460"/>
      <c r="Y45" s="461">
        <v>0</v>
      </c>
      <c r="Z45" s="462">
        <v>0</v>
      </c>
      <c r="AA45" s="463">
        <f t="shared" si="3"/>
        <v>0</v>
      </c>
      <c r="AB45" s="460"/>
      <c r="AC45" s="461">
        <v>0</v>
      </c>
      <c r="AD45" s="462">
        <v>0</v>
      </c>
      <c r="AE45" s="463">
        <f t="shared" si="4"/>
        <v>0</v>
      </c>
      <c r="AF45" s="460"/>
      <c r="AG45" s="461">
        <v>0</v>
      </c>
      <c r="AH45" s="462">
        <v>0</v>
      </c>
      <c r="AI45" s="463">
        <f t="shared" si="5"/>
        <v>0</v>
      </c>
      <c r="AJ45" s="460"/>
      <c r="AK45" s="461">
        <v>0</v>
      </c>
      <c r="AL45" s="462">
        <v>0</v>
      </c>
      <c r="AM45" s="463">
        <f t="shared" si="6"/>
        <v>0</v>
      </c>
      <c r="AN45" s="460"/>
      <c r="AO45" s="461">
        <v>0</v>
      </c>
      <c r="AP45" s="462">
        <v>0</v>
      </c>
      <c r="AQ45" s="463">
        <f t="shared" si="7"/>
        <v>0</v>
      </c>
      <c r="AR45" s="464">
        <f t="shared" si="13"/>
        <v>0</v>
      </c>
      <c r="AS45" s="463">
        <f t="shared" si="14"/>
        <v>0</v>
      </c>
      <c r="AT45" s="482">
        <v>0</v>
      </c>
      <c r="AU45" s="493">
        <f>[1]Budżet!K37</f>
        <v>0</v>
      </c>
      <c r="AV45" s="489">
        <f>ROUND([1]Budżet!K37-[1]Budżet!M37,2)</f>
        <v>0</v>
      </c>
      <c r="AW45" s="489" t="str">
        <f t="shared" si="15"/>
        <v>OK</v>
      </c>
      <c r="AX45" s="490" t="str">
        <f t="shared" si="0"/>
        <v>OK</v>
      </c>
      <c r="AY45" s="490" t="str">
        <f t="shared" si="8"/>
        <v>Wartość wkładu własnego spójna z SOWA EFS</v>
      </c>
      <c r="AZ45" s="492" t="str">
        <f t="shared" si="9"/>
        <v>Wartość ogółem spójna z SOWA EFS</v>
      </c>
      <c r="BA45" s="456"/>
      <c r="BB45" s="465">
        <f t="shared" si="16"/>
        <v>0</v>
      </c>
      <c r="BC45" s="465">
        <f t="shared" si="17"/>
        <v>0</v>
      </c>
      <c r="BD45" s="465">
        <f t="shared" si="18"/>
        <v>0</v>
      </c>
      <c r="BE45" s="465"/>
      <c r="BF45" s="465"/>
      <c r="BG45" s="465"/>
    </row>
    <row r="46" spans="1:66" ht="75" customHeight="1">
      <c r="A46" s="438" t="s">
        <v>1139</v>
      </c>
      <c r="B46" s="438">
        <f>[1]Budżet!B38</f>
        <v>0</v>
      </c>
      <c r="C46" s="478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0"/>
      <c r="Q46" s="461">
        <v>0</v>
      </c>
      <c r="R46" s="462">
        <v>0</v>
      </c>
      <c r="S46" s="463">
        <f t="shared" si="1"/>
        <v>0</v>
      </c>
      <c r="T46" s="460"/>
      <c r="U46" s="461">
        <v>0</v>
      </c>
      <c r="V46" s="462">
        <v>0</v>
      </c>
      <c r="W46" s="463">
        <f t="shared" si="2"/>
        <v>0</v>
      </c>
      <c r="X46" s="460"/>
      <c r="Y46" s="461">
        <v>0</v>
      </c>
      <c r="Z46" s="462">
        <v>0</v>
      </c>
      <c r="AA46" s="463">
        <f t="shared" si="3"/>
        <v>0</v>
      </c>
      <c r="AB46" s="460"/>
      <c r="AC46" s="461">
        <v>0</v>
      </c>
      <c r="AD46" s="462">
        <v>0</v>
      </c>
      <c r="AE46" s="463">
        <f t="shared" si="4"/>
        <v>0</v>
      </c>
      <c r="AF46" s="460"/>
      <c r="AG46" s="461">
        <v>0</v>
      </c>
      <c r="AH46" s="462">
        <v>0</v>
      </c>
      <c r="AI46" s="463">
        <f t="shared" si="5"/>
        <v>0</v>
      </c>
      <c r="AJ46" s="460"/>
      <c r="AK46" s="461">
        <v>0</v>
      </c>
      <c r="AL46" s="462">
        <v>0</v>
      </c>
      <c r="AM46" s="463">
        <f t="shared" si="6"/>
        <v>0</v>
      </c>
      <c r="AN46" s="460"/>
      <c r="AO46" s="461">
        <v>0</v>
      </c>
      <c r="AP46" s="462">
        <v>0</v>
      </c>
      <c r="AQ46" s="463">
        <f t="shared" si="7"/>
        <v>0</v>
      </c>
      <c r="AR46" s="464">
        <f t="shared" si="13"/>
        <v>0</v>
      </c>
      <c r="AS46" s="463">
        <f t="shared" si="14"/>
        <v>0</v>
      </c>
      <c r="AT46" s="482">
        <v>0</v>
      </c>
      <c r="AU46" s="493">
        <f>[1]Budżet!K38</f>
        <v>0</v>
      </c>
      <c r="AV46" s="489">
        <f>ROUND([1]Budżet!K38-[1]Budżet!M38,2)</f>
        <v>0</v>
      </c>
      <c r="AW46" s="489" t="str">
        <f t="shared" si="15"/>
        <v>OK</v>
      </c>
      <c r="AX46" s="490" t="str">
        <f t="shared" si="0"/>
        <v>OK</v>
      </c>
      <c r="AY46" s="490" t="str">
        <f t="shared" si="8"/>
        <v>Wartość wkładu własnego spójna z SOWA EFS</v>
      </c>
      <c r="AZ46" s="492" t="str">
        <f t="shared" si="9"/>
        <v>Wartość ogółem spójna z SOWA EFS</v>
      </c>
      <c r="BA46" s="456"/>
      <c r="BB46" s="465">
        <f t="shared" si="16"/>
        <v>0</v>
      </c>
      <c r="BC46" s="465">
        <f t="shared" si="17"/>
        <v>0</v>
      </c>
      <c r="BD46" s="465">
        <f t="shared" si="18"/>
        <v>0</v>
      </c>
      <c r="BE46" s="465"/>
      <c r="BF46" s="465"/>
      <c r="BG46" s="465"/>
    </row>
    <row r="47" spans="1:66" ht="75" customHeight="1">
      <c r="A47" s="438" t="s">
        <v>1140</v>
      </c>
      <c r="B47" s="438">
        <f>[1]Budżet!B39</f>
        <v>0</v>
      </c>
      <c r="C47" s="478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0"/>
      <c r="Q47" s="461">
        <v>0</v>
      </c>
      <c r="R47" s="462">
        <v>0</v>
      </c>
      <c r="S47" s="463">
        <f t="shared" si="1"/>
        <v>0</v>
      </c>
      <c r="T47" s="460"/>
      <c r="U47" s="461">
        <v>0</v>
      </c>
      <c r="V47" s="462">
        <v>0</v>
      </c>
      <c r="W47" s="463">
        <f t="shared" si="2"/>
        <v>0</v>
      </c>
      <c r="X47" s="460"/>
      <c r="Y47" s="461">
        <v>0</v>
      </c>
      <c r="Z47" s="462">
        <v>0</v>
      </c>
      <c r="AA47" s="463">
        <f t="shared" si="3"/>
        <v>0</v>
      </c>
      <c r="AB47" s="460"/>
      <c r="AC47" s="461">
        <v>0</v>
      </c>
      <c r="AD47" s="462">
        <v>0</v>
      </c>
      <c r="AE47" s="463">
        <f t="shared" si="4"/>
        <v>0</v>
      </c>
      <c r="AF47" s="460"/>
      <c r="AG47" s="461">
        <v>0</v>
      </c>
      <c r="AH47" s="462">
        <v>0</v>
      </c>
      <c r="AI47" s="463">
        <f t="shared" si="5"/>
        <v>0</v>
      </c>
      <c r="AJ47" s="460"/>
      <c r="AK47" s="461">
        <v>0</v>
      </c>
      <c r="AL47" s="462">
        <v>0</v>
      </c>
      <c r="AM47" s="463">
        <f t="shared" si="6"/>
        <v>0</v>
      </c>
      <c r="AN47" s="460"/>
      <c r="AO47" s="461">
        <v>0</v>
      </c>
      <c r="AP47" s="462">
        <v>0</v>
      </c>
      <c r="AQ47" s="463">
        <f t="shared" si="7"/>
        <v>0</v>
      </c>
      <c r="AR47" s="464">
        <f t="shared" si="13"/>
        <v>0</v>
      </c>
      <c r="AS47" s="463">
        <f t="shared" si="14"/>
        <v>0</v>
      </c>
      <c r="AT47" s="482">
        <v>0</v>
      </c>
      <c r="AU47" s="493">
        <f>[1]Budżet!K39</f>
        <v>0</v>
      </c>
      <c r="AV47" s="489">
        <f>ROUND([1]Budżet!K39-[1]Budżet!M39,2)</f>
        <v>0</v>
      </c>
      <c r="AW47" s="489" t="str">
        <f t="shared" si="15"/>
        <v>OK</v>
      </c>
      <c r="AX47" s="490" t="str">
        <f t="shared" si="0"/>
        <v>OK</v>
      </c>
      <c r="AY47" s="490" t="str">
        <f t="shared" si="8"/>
        <v>Wartość wkładu własnego spójna z SOWA EFS</v>
      </c>
      <c r="AZ47" s="492" t="str">
        <f t="shared" si="9"/>
        <v>Wartość ogółem spójna z SOWA EFS</v>
      </c>
      <c r="BA47" s="456"/>
      <c r="BB47" s="465">
        <f t="shared" si="16"/>
        <v>0</v>
      </c>
      <c r="BC47" s="465">
        <f t="shared" si="17"/>
        <v>0</v>
      </c>
      <c r="BD47" s="465">
        <f t="shared" si="18"/>
        <v>0</v>
      </c>
      <c r="BE47" s="465"/>
      <c r="BF47" s="465"/>
      <c r="BG47" s="465"/>
    </row>
    <row r="48" spans="1:66" ht="75" customHeight="1">
      <c r="A48" s="438" t="s">
        <v>1141</v>
      </c>
      <c r="B48" s="438">
        <f>[1]Budżet!B40</f>
        <v>0</v>
      </c>
      <c r="C48" s="478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0"/>
      <c r="Q48" s="461">
        <v>0</v>
      </c>
      <c r="R48" s="462">
        <v>0</v>
      </c>
      <c r="S48" s="463">
        <f t="shared" si="1"/>
        <v>0</v>
      </c>
      <c r="T48" s="460"/>
      <c r="U48" s="461">
        <v>0</v>
      </c>
      <c r="V48" s="462">
        <v>0</v>
      </c>
      <c r="W48" s="463">
        <f t="shared" si="2"/>
        <v>0</v>
      </c>
      <c r="X48" s="460"/>
      <c r="Y48" s="461">
        <v>0</v>
      </c>
      <c r="Z48" s="462">
        <v>0</v>
      </c>
      <c r="AA48" s="463">
        <f t="shared" si="3"/>
        <v>0</v>
      </c>
      <c r="AB48" s="460"/>
      <c r="AC48" s="461">
        <v>0</v>
      </c>
      <c r="AD48" s="462">
        <v>0</v>
      </c>
      <c r="AE48" s="463">
        <f t="shared" si="4"/>
        <v>0</v>
      </c>
      <c r="AF48" s="460"/>
      <c r="AG48" s="461">
        <v>0</v>
      </c>
      <c r="AH48" s="462">
        <v>0</v>
      </c>
      <c r="AI48" s="463">
        <f t="shared" si="5"/>
        <v>0</v>
      </c>
      <c r="AJ48" s="460"/>
      <c r="AK48" s="461">
        <v>0</v>
      </c>
      <c r="AL48" s="462">
        <v>0</v>
      </c>
      <c r="AM48" s="463">
        <f t="shared" si="6"/>
        <v>0</v>
      </c>
      <c r="AN48" s="460"/>
      <c r="AO48" s="461">
        <v>0</v>
      </c>
      <c r="AP48" s="462">
        <v>0</v>
      </c>
      <c r="AQ48" s="463">
        <f t="shared" si="7"/>
        <v>0</v>
      </c>
      <c r="AR48" s="464">
        <f t="shared" si="13"/>
        <v>0</v>
      </c>
      <c r="AS48" s="463">
        <f t="shared" si="14"/>
        <v>0</v>
      </c>
      <c r="AT48" s="482">
        <v>0</v>
      </c>
      <c r="AU48" s="493">
        <f>[1]Budżet!K40</f>
        <v>0</v>
      </c>
      <c r="AV48" s="489">
        <f>ROUND([1]Budżet!K40-[1]Budżet!M40,2)</f>
        <v>0</v>
      </c>
      <c r="AW48" s="489" t="str">
        <f t="shared" si="15"/>
        <v>OK</v>
      </c>
      <c r="AX48" s="490" t="str">
        <f t="shared" si="0"/>
        <v>OK</v>
      </c>
      <c r="AY48" s="490" t="str">
        <f t="shared" si="8"/>
        <v>Wartość wkładu własnego spójna z SOWA EFS</v>
      </c>
      <c r="AZ48" s="492" t="str">
        <f t="shared" si="9"/>
        <v>Wartość ogółem spójna z SOWA EFS</v>
      </c>
      <c r="BA48" s="456"/>
      <c r="BB48" s="465">
        <f t="shared" si="16"/>
        <v>0</v>
      </c>
      <c r="BC48" s="465">
        <f t="shared" si="17"/>
        <v>0</v>
      </c>
      <c r="BD48" s="465">
        <f t="shared" si="18"/>
        <v>0</v>
      </c>
      <c r="BE48" s="465"/>
      <c r="BF48" s="465"/>
      <c r="BG48" s="465"/>
    </row>
    <row r="49" spans="1:59" ht="75" customHeight="1">
      <c r="A49" s="438" t="s">
        <v>1142</v>
      </c>
      <c r="B49" s="438">
        <f>[1]Budżet!B41</f>
        <v>0</v>
      </c>
      <c r="C49" s="478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0"/>
      <c r="Q49" s="461">
        <v>0</v>
      </c>
      <c r="R49" s="462">
        <v>0</v>
      </c>
      <c r="S49" s="463">
        <f t="shared" si="1"/>
        <v>0</v>
      </c>
      <c r="T49" s="460"/>
      <c r="U49" s="461">
        <v>0</v>
      </c>
      <c r="V49" s="462">
        <v>0</v>
      </c>
      <c r="W49" s="463">
        <f t="shared" si="2"/>
        <v>0</v>
      </c>
      <c r="X49" s="460"/>
      <c r="Y49" s="461">
        <v>0</v>
      </c>
      <c r="Z49" s="462">
        <v>0</v>
      </c>
      <c r="AA49" s="463">
        <f t="shared" si="3"/>
        <v>0</v>
      </c>
      <c r="AB49" s="460"/>
      <c r="AC49" s="461">
        <v>0</v>
      </c>
      <c r="AD49" s="462">
        <v>0</v>
      </c>
      <c r="AE49" s="463">
        <f t="shared" si="4"/>
        <v>0</v>
      </c>
      <c r="AF49" s="460"/>
      <c r="AG49" s="461">
        <v>0</v>
      </c>
      <c r="AH49" s="462">
        <v>0</v>
      </c>
      <c r="AI49" s="463">
        <f t="shared" si="5"/>
        <v>0</v>
      </c>
      <c r="AJ49" s="460"/>
      <c r="AK49" s="461">
        <v>0</v>
      </c>
      <c r="AL49" s="462">
        <v>0</v>
      </c>
      <c r="AM49" s="463">
        <f t="shared" si="6"/>
        <v>0</v>
      </c>
      <c r="AN49" s="460"/>
      <c r="AO49" s="461">
        <v>0</v>
      </c>
      <c r="AP49" s="462">
        <v>0</v>
      </c>
      <c r="AQ49" s="463">
        <f t="shared" si="7"/>
        <v>0</v>
      </c>
      <c r="AR49" s="464">
        <f t="shared" si="13"/>
        <v>0</v>
      </c>
      <c r="AS49" s="463">
        <f t="shared" si="14"/>
        <v>0</v>
      </c>
      <c r="AT49" s="482">
        <v>0</v>
      </c>
      <c r="AU49" s="493">
        <f>[1]Budżet!K41</f>
        <v>0</v>
      </c>
      <c r="AV49" s="489">
        <f>ROUND([1]Budżet!K41-[1]Budżet!M41,2)</f>
        <v>0</v>
      </c>
      <c r="AW49" s="489" t="str">
        <f t="shared" si="15"/>
        <v>OK</v>
      </c>
      <c r="AX49" s="490" t="str">
        <f t="shared" si="0"/>
        <v>OK</v>
      </c>
      <c r="AY49" s="490" t="str">
        <f t="shared" si="8"/>
        <v>Wartość wkładu własnego spójna z SOWA EFS</v>
      </c>
      <c r="AZ49" s="492" t="str">
        <f t="shared" si="9"/>
        <v>Wartość ogółem spójna z SOWA EFS</v>
      </c>
      <c r="BA49" s="456"/>
      <c r="BB49" s="465">
        <f t="shared" si="16"/>
        <v>0</v>
      </c>
      <c r="BC49" s="465">
        <f t="shared" si="17"/>
        <v>0</v>
      </c>
      <c r="BD49" s="465">
        <f t="shared" si="18"/>
        <v>0</v>
      </c>
      <c r="BE49" s="465"/>
      <c r="BF49" s="465"/>
      <c r="BG49" s="465"/>
    </row>
    <row r="50" spans="1:59" ht="75" customHeight="1">
      <c r="A50" s="438" t="s">
        <v>1143</v>
      </c>
      <c r="B50" s="438">
        <f>[1]Budżet!B42</f>
        <v>0</v>
      </c>
      <c r="C50" s="478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0"/>
      <c r="Q50" s="461">
        <v>0</v>
      </c>
      <c r="R50" s="462">
        <v>0</v>
      </c>
      <c r="S50" s="463">
        <f t="shared" si="1"/>
        <v>0</v>
      </c>
      <c r="T50" s="460"/>
      <c r="U50" s="461">
        <v>0</v>
      </c>
      <c r="V50" s="462">
        <v>0</v>
      </c>
      <c r="W50" s="463">
        <f t="shared" si="2"/>
        <v>0</v>
      </c>
      <c r="X50" s="460"/>
      <c r="Y50" s="461">
        <v>0</v>
      </c>
      <c r="Z50" s="462">
        <v>0</v>
      </c>
      <c r="AA50" s="463">
        <f t="shared" si="3"/>
        <v>0</v>
      </c>
      <c r="AB50" s="460"/>
      <c r="AC50" s="461">
        <v>0</v>
      </c>
      <c r="AD50" s="462">
        <v>0</v>
      </c>
      <c r="AE50" s="463">
        <f t="shared" si="4"/>
        <v>0</v>
      </c>
      <c r="AF50" s="460"/>
      <c r="AG50" s="461">
        <v>0</v>
      </c>
      <c r="AH50" s="462">
        <v>0</v>
      </c>
      <c r="AI50" s="463">
        <f t="shared" si="5"/>
        <v>0</v>
      </c>
      <c r="AJ50" s="460"/>
      <c r="AK50" s="461">
        <v>0</v>
      </c>
      <c r="AL50" s="462">
        <v>0</v>
      </c>
      <c r="AM50" s="463">
        <f t="shared" si="6"/>
        <v>0</v>
      </c>
      <c r="AN50" s="460"/>
      <c r="AO50" s="461">
        <v>0</v>
      </c>
      <c r="AP50" s="462">
        <v>0</v>
      </c>
      <c r="AQ50" s="463">
        <f t="shared" si="7"/>
        <v>0</v>
      </c>
      <c r="AR50" s="464">
        <f t="shared" si="13"/>
        <v>0</v>
      </c>
      <c r="AS50" s="463">
        <f t="shared" si="14"/>
        <v>0</v>
      </c>
      <c r="AT50" s="482">
        <v>0</v>
      </c>
      <c r="AU50" s="493">
        <f>[1]Budżet!K42</f>
        <v>0</v>
      </c>
      <c r="AV50" s="489">
        <f>ROUND([1]Budżet!K42-[1]Budżet!M42,2)</f>
        <v>0</v>
      </c>
      <c r="AW50" s="489" t="str">
        <f t="shared" si="15"/>
        <v>OK</v>
      </c>
      <c r="AX50" s="490" t="str">
        <f t="shared" si="0"/>
        <v>OK</v>
      </c>
      <c r="AY50" s="490" t="str">
        <f t="shared" si="8"/>
        <v>Wartość wkładu własnego spójna z SOWA EFS</v>
      </c>
      <c r="AZ50" s="492" t="str">
        <f t="shared" si="9"/>
        <v>Wartość ogółem spójna z SOWA EFS</v>
      </c>
      <c r="BA50" s="456"/>
      <c r="BB50" s="465">
        <f t="shared" si="16"/>
        <v>0</v>
      </c>
      <c r="BC50" s="465">
        <f t="shared" si="17"/>
        <v>0</v>
      </c>
      <c r="BD50" s="465">
        <f t="shared" si="18"/>
        <v>0</v>
      </c>
      <c r="BE50" s="465"/>
      <c r="BF50" s="465"/>
      <c r="BG50" s="465"/>
    </row>
    <row r="51" spans="1:59" ht="75" customHeight="1">
      <c r="A51" s="438" t="s">
        <v>1144</v>
      </c>
      <c r="B51" s="438">
        <f>[1]Budżet!B43</f>
        <v>0</v>
      </c>
      <c r="C51" s="478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0"/>
      <c r="Q51" s="461">
        <v>0</v>
      </c>
      <c r="R51" s="462">
        <v>0</v>
      </c>
      <c r="S51" s="463">
        <f t="shared" si="1"/>
        <v>0</v>
      </c>
      <c r="T51" s="460"/>
      <c r="U51" s="461">
        <v>0</v>
      </c>
      <c r="V51" s="462">
        <v>0</v>
      </c>
      <c r="W51" s="463">
        <f t="shared" si="2"/>
        <v>0</v>
      </c>
      <c r="X51" s="460"/>
      <c r="Y51" s="461">
        <v>0</v>
      </c>
      <c r="Z51" s="462">
        <v>0</v>
      </c>
      <c r="AA51" s="463">
        <f t="shared" si="3"/>
        <v>0</v>
      </c>
      <c r="AB51" s="460"/>
      <c r="AC51" s="461">
        <v>0</v>
      </c>
      <c r="AD51" s="462">
        <v>0</v>
      </c>
      <c r="AE51" s="463">
        <f t="shared" si="4"/>
        <v>0</v>
      </c>
      <c r="AF51" s="460"/>
      <c r="AG51" s="461">
        <v>0</v>
      </c>
      <c r="AH51" s="462">
        <v>0</v>
      </c>
      <c r="AI51" s="463">
        <f t="shared" si="5"/>
        <v>0</v>
      </c>
      <c r="AJ51" s="460"/>
      <c r="AK51" s="461">
        <v>0</v>
      </c>
      <c r="AL51" s="462">
        <v>0</v>
      </c>
      <c r="AM51" s="463">
        <f t="shared" si="6"/>
        <v>0</v>
      </c>
      <c r="AN51" s="460"/>
      <c r="AO51" s="461">
        <v>0</v>
      </c>
      <c r="AP51" s="462">
        <v>0</v>
      </c>
      <c r="AQ51" s="463">
        <f t="shared" si="7"/>
        <v>0</v>
      </c>
      <c r="AR51" s="464">
        <f t="shared" si="13"/>
        <v>0</v>
      </c>
      <c r="AS51" s="463">
        <f t="shared" si="14"/>
        <v>0</v>
      </c>
      <c r="AT51" s="482">
        <v>0</v>
      </c>
      <c r="AU51" s="493">
        <f>[1]Budżet!K43</f>
        <v>0</v>
      </c>
      <c r="AV51" s="489">
        <f>ROUND([1]Budżet!K43-[1]Budżet!M43,2)</f>
        <v>0</v>
      </c>
      <c r="AW51" s="489" t="str">
        <f t="shared" si="15"/>
        <v>OK</v>
      </c>
      <c r="AX51" s="490" t="str">
        <f t="shared" si="0"/>
        <v>OK</v>
      </c>
      <c r="AY51" s="490" t="str">
        <f t="shared" si="8"/>
        <v>Wartość wkładu własnego spójna z SOWA EFS</v>
      </c>
      <c r="AZ51" s="492" t="str">
        <f t="shared" si="9"/>
        <v>Wartość ogółem spójna z SOWA EFS</v>
      </c>
      <c r="BA51" s="456"/>
      <c r="BB51" s="465">
        <f t="shared" si="16"/>
        <v>0</v>
      </c>
      <c r="BC51" s="465">
        <f t="shared" si="17"/>
        <v>0</v>
      </c>
      <c r="BD51" s="465">
        <f t="shared" si="18"/>
        <v>0</v>
      </c>
      <c r="BE51" s="465"/>
      <c r="BF51" s="465"/>
      <c r="BG51" s="465"/>
    </row>
    <row r="52" spans="1:59" ht="75" customHeight="1">
      <c r="A52" s="438" t="s">
        <v>1145</v>
      </c>
      <c r="B52" s="438">
        <f>[1]Budżet!B44</f>
        <v>0</v>
      </c>
      <c r="C52" s="478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0"/>
      <c r="Q52" s="461">
        <v>0</v>
      </c>
      <c r="R52" s="462">
        <v>0</v>
      </c>
      <c r="S52" s="463">
        <f t="shared" si="1"/>
        <v>0</v>
      </c>
      <c r="T52" s="460"/>
      <c r="U52" s="461">
        <v>0</v>
      </c>
      <c r="V52" s="462">
        <v>0</v>
      </c>
      <c r="W52" s="463">
        <f t="shared" si="2"/>
        <v>0</v>
      </c>
      <c r="X52" s="460"/>
      <c r="Y52" s="461">
        <v>0</v>
      </c>
      <c r="Z52" s="462">
        <v>0</v>
      </c>
      <c r="AA52" s="463">
        <f t="shared" si="3"/>
        <v>0</v>
      </c>
      <c r="AB52" s="460"/>
      <c r="AC52" s="461">
        <v>0</v>
      </c>
      <c r="AD52" s="462">
        <v>0</v>
      </c>
      <c r="AE52" s="463">
        <f t="shared" si="4"/>
        <v>0</v>
      </c>
      <c r="AF52" s="460"/>
      <c r="AG52" s="461">
        <v>0</v>
      </c>
      <c r="AH52" s="462">
        <v>0</v>
      </c>
      <c r="AI52" s="463">
        <f t="shared" si="5"/>
        <v>0</v>
      </c>
      <c r="AJ52" s="460"/>
      <c r="AK52" s="461">
        <v>0</v>
      </c>
      <c r="AL52" s="462">
        <v>0</v>
      </c>
      <c r="AM52" s="463">
        <f t="shared" si="6"/>
        <v>0</v>
      </c>
      <c r="AN52" s="460"/>
      <c r="AO52" s="461">
        <v>0</v>
      </c>
      <c r="AP52" s="462">
        <v>0</v>
      </c>
      <c r="AQ52" s="463">
        <f t="shared" si="7"/>
        <v>0</v>
      </c>
      <c r="AR52" s="464">
        <f t="shared" si="13"/>
        <v>0</v>
      </c>
      <c r="AS52" s="463">
        <f t="shared" si="14"/>
        <v>0</v>
      </c>
      <c r="AT52" s="482">
        <v>0</v>
      </c>
      <c r="AU52" s="493">
        <f>[1]Budżet!K44</f>
        <v>0</v>
      </c>
      <c r="AV52" s="489">
        <f>ROUND([1]Budżet!K44-[1]Budżet!M44,2)</f>
        <v>0</v>
      </c>
      <c r="AW52" s="489" t="str">
        <f t="shared" si="15"/>
        <v>OK</v>
      </c>
      <c r="AX52" s="490" t="str">
        <f t="shared" si="0"/>
        <v>OK</v>
      </c>
      <c r="AY52" s="490" t="str">
        <f t="shared" si="8"/>
        <v>Wartość wkładu własnego spójna z SOWA EFS</v>
      </c>
      <c r="AZ52" s="492" t="str">
        <f t="shared" si="9"/>
        <v>Wartość ogółem spójna z SOWA EFS</v>
      </c>
      <c r="BA52" s="456"/>
      <c r="BB52" s="465">
        <f t="shared" si="16"/>
        <v>0</v>
      </c>
      <c r="BC52" s="465">
        <f t="shared" si="17"/>
        <v>0</v>
      </c>
      <c r="BD52" s="465">
        <f t="shared" si="18"/>
        <v>0</v>
      </c>
      <c r="BE52" s="465"/>
      <c r="BF52" s="465"/>
      <c r="BG52" s="465"/>
    </row>
    <row r="53" spans="1:59" ht="75" customHeight="1">
      <c r="A53" s="438" t="s">
        <v>1146</v>
      </c>
      <c r="B53" s="438">
        <f>[1]Budżet!B45</f>
        <v>0</v>
      </c>
      <c r="C53" s="478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0"/>
      <c r="Q53" s="461">
        <v>0</v>
      </c>
      <c r="R53" s="462">
        <v>0</v>
      </c>
      <c r="S53" s="463">
        <f t="shared" si="1"/>
        <v>0</v>
      </c>
      <c r="T53" s="460"/>
      <c r="U53" s="461">
        <v>0</v>
      </c>
      <c r="V53" s="462">
        <v>0</v>
      </c>
      <c r="W53" s="463">
        <f t="shared" si="2"/>
        <v>0</v>
      </c>
      <c r="X53" s="460"/>
      <c r="Y53" s="461">
        <v>0</v>
      </c>
      <c r="Z53" s="462">
        <v>0</v>
      </c>
      <c r="AA53" s="463">
        <f t="shared" si="3"/>
        <v>0</v>
      </c>
      <c r="AB53" s="460"/>
      <c r="AC53" s="461">
        <v>0</v>
      </c>
      <c r="AD53" s="462">
        <v>0</v>
      </c>
      <c r="AE53" s="463">
        <f t="shared" si="4"/>
        <v>0</v>
      </c>
      <c r="AF53" s="460"/>
      <c r="AG53" s="461">
        <v>0</v>
      </c>
      <c r="AH53" s="462">
        <v>0</v>
      </c>
      <c r="AI53" s="463">
        <f t="shared" si="5"/>
        <v>0</v>
      </c>
      <c r="AJ53" s="460"/>
      <c r="AK53" s="461">
        <v>0</v>
      </c>
      <c r="AL53" s="462">
        <v>0</v>
      </c>
      <c r="AM53" s="463">
        <f t="shared" si="6"/>
        <v>0</v>
      </c>
      <c r="AN53" s="460"/>
      <c r="AO53" s="461">
        <v>0</v>
      </c>
      <c r="AP53" s="462">
        <v>0</v>
      </c>
      <c r="AQ53" s="463">
        <f t="shared" si="7"/>
        <v>0</v>
      </c>
      <c r="AR53" s="464">
        <f t="shared" si="13"/>
        <v>0</v>
      </c>
      <c r="AS53" s="463">
        <f t="shared" si="14"/>
        <v>0</v>
      </c>
      <c r="AT53" s="482">
        <v>0</v>
      </c>
      <c r="AU53" s="493">
        <f>[1]Budżet!K45</f>
        <v>0</v>
      </c>
      <c r="AV53" s="489">
        <f>ROUND([1]Budżet!K45-[1]Budżet!M45,2)</f>
        <v>0</v>
      </c>
      <c r="AW53" s="489" t="str">
        <f t="shared" si="15"/>
        <v>OK</v>
      </c>
      <c r="AX53" s="490" t="str">
        <f t="shared" si="0"/>
        <v>OK</v>
      </c>
      <c r="AY53" s="490" t="str">
        <f t="shared" si="8"/>
        <v>Wartość wkładu własnego spójna z SOWA EFS</v>
      </c>
      <c r="AZ53" s="492" t="str">
        <f t="shared" si="9"/>
        <v>Wartość ogółem spójna z SOWA EFS</v>
      </c>
      <c r="BA53" s="456"/>
      <c r="BB53" s="465">
        <f t="shared" si="16"/>
        <v>0</v>
      </c>
      <c r="BC53" s="465">
        <f t="shared" si="17"/>
        <v>0</v>
      </c>
      <c r="BD53" s="465">
        <f t="shared" si="18"/>
        <v>0</v>
      </c>
      <c r="BE53" s="465"/>
      <c r="BF53" s="465"/>
      <c r="BG53" s="465"/>
    </row>
    <row r="54" spans="1:59" ht="75" customHeight="1">
      <c r="A54" s="438" t="s">
        <v>1147</v>
      </c>
      <c r="B54" s="438">
        <f>[1]Budżet!B46</f>
        <v>0</v>
      </c>
      <c r="C54" s="478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0"/>
      <c r="Q54" s="461">
        <v>0</v>
      </c>
      <c r="R54" s="462">
        <v>0</v>
      </c>
      <c r="S54" s="463">
        <f t="shared" si="1"/>
        <v>0</v>
      </c>
      <c r="T54" s="460"/>
      <c r="U54" s="461">
        <v>0</v>
      </c>
      <c r="V54" s="462">
        <v>0</v>
      </c>
      <c r="W54" s="463">
        <f t="shared" si="2"/>
        <v>0</v>
      </c>
      <c r="X54" s="460"/>
      <c r="Y54" s="461">
        <v>0</v>
      </c>
      <c r="Z54" s="462">
        <v>0</v>
      </c>
      <c r="AA54" s="463">
        <f t="shared" si="3"/>
        <v>0</v>
      </c>
      <c r="AB54" s="460"/>
      <c r="AC54" s="461">
        <v>0</v>
      </c>
      <c r="AD54" s="462">
        <v>0</v>
      </c>
      <c r="AE54" s="463">
        <f t="shared" si="4"/>
        <v>0</v>
      </c>
      <c r="AF54" s="460"/>
      <c r="AG54" s="461">
        <v>0</v>
      </c>
      <c r="AH54" s="462">
        <v>0</v>
      </c>
      <c r="AI54" s="463">
        <f t="shared" si="5"/>
        <v>0</v>
      </c>
      <c r="AJ54" s="460"/>
      <c r="AK54" s="461">
        <v>0</v>
      </c>
      <c r="AL54" s="462">
        <v>0</v>
      </c>
      <c r="AM54" s="463">
        <f t="shared" si="6"/>
        <v>0</v>
      </c>
      <c r="AN54" s="460"/>
      <c r="AO54" s="461">
        <v>0</v>
      </c>
      <c r="AP54" s="462">
        <v>0</v>
      </c>
      <c r="AQ54" s="463">
        <f t="shared" si="7"/>
        <v>0</v>
      </c>
      <c r="AR54" s="464">
        <f t="shared" si="13"/>
        <v>0</v>
      </c>
      <c r="AS54" s="463">
        <f t="shared" si="14"/>
        <v>0</v>
      </c>
      <c r="AT54" s="482">
        <v>0</v>
      </c>
      <c r="AU54" s="493">
        <f>[1]Budżet!K46</f>
        <v>0</v>
      </c>
      <c r="AV54" s="489">
        <f>ROUND([1]Budżet!K46-[1]Budżet!M46,2)</f>
        <v>0</v>
      </c>
      <c r="AW54" s="489" t="str">
        <f t="shared" si="15"/>
        <v>OK</v>
      </c>
      <c r="AX54" s="490" t="str">
        <f t="shared" si="0"/>
        <v>OK</v>
      </c>
      <c r="AY54" s="490" t="str">
        <f t="shared" si="8"/>
        <v>Wartość wkładu własnego spójna z SOWA EFS</v>
      </c>
      <c r="AZ54" s="492" t="str">
        <f t="shared" si="9"/>
        <v>Wartość ogółem spójna z SOWA EFS</v>
      </c>
      <c r="BA54" s="456"/>
      <c r="BB54" s="465">
        <f t="shared" si="16"/>
        <v>0</v>
      </c>
      <c r="BC54" s="465">
        <f t="shared" si="17"/>
        <v>0</v>
      </c>
      <c r="BD54" s="465">
        <f t="shared" si="18"/>
        <v>0</v>
      </c>
      <c r="BE54" s="465"/>
      <c r="BF54" s="465"/>
      <c r="BG54" s="465"/>
    </row>
    <row r="55" spans="1:59" ht="75" customHeight="1">
      <c r="A55" s="438" t="s">
        <v>1148</v>
      </c>
      <c r="B55" s="438">
        <f>[1]Budżet!B47</f>
        <v>0</v>
      </c>
      <c r="C55" s="478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0"/>
      <c r="Q55" s="461">
        <v>0</v>
      </c>
      <c r="R55" s="462">
        <v>0</v>
      </c>
      <c r="S55" s="463">
        <f t="shared" si="1"/>
        <v>0</v>
      </c>
      <c r="T55" s="460"/>
      <c r="U55" s="461">
        <v>0</v>
      </c>
      <c r="V55" s="462">
        <v>0</v>
      </c>
      <c r="W55" s="463">
        <f t="shared" si="2"/>
        <v>0</v>
      </c>
      <c r="X55" s="460"/>
      <c r="Y55" s="461">
        <v>0</v>
      </c>
      <c r="Z55" s="462">
        <v>0</v>
      </c>
      <c r="AA55" s="463">
        <f t="shared" si="3"/>
        <v>0</v>
      </c>
      <c r="AB55" s="460"/>
      <c r="AC55" s="461">
        <v>0</v>
      </c>
      <c r="AD55" s="462">
        <v>0</v>
      </c>
      <c r="AE55" s="463">
        <f t="shared" si="4"/>
        <v>0</v>
      </c>
      <c r="AF55" s="460"/>
      <c r="AG55" s="461">
        <v>0</v>
      </c>
      <c r="AH55" s="462">
        <v>0</v>
      </c>
      <c r="AI55" s="463">
        <f t="shared" si="5"/>
        <v>0</v>
      </c>
      <c r="AJ55" s="460"/>
      <c r="AK55" s="461">
        <v>0</v>
      </c>
      <c r="AL55" s="462">
        <v>0</v>
      </c>
      <c r="AM55" s="463">
        <f t="shared" si="6"/>
        <v>0</v>
      </c>
      <c r="AN55" s="460"/>
      <c r="AO55" s="461">
        <v>0</v>
      </c>
      <c r="AP55" s="462">
        <v>0</v>
      </c>
      <c r="AQ55" s="463">
        <f t="shared" si="7"/>
        <v>0</v>
      </c>
      <c r="AR55" s="464">
        <f t="shared" si="13"/>
        <v>0</v>
      </c>
      <c r="AS55" s="463">
        <f t="shared" si="14"/>
        <v>0</v>
      </c>
      <c r="AT55" s="482">
        <v>0</v>
      </c>
      <c r="AU55" s="493">
        <f>[1]Budżet!K47</f>
        <v>0</v>
      </c>
      <c r="AV55" s="489">
        <f>ROUND([1]Budżet!K47-[1]Budżet!M47,2)</f>
        <v>0</v>
      </c>
      <c r="AW55" s="489" t="str">
        <f t="shared" si="15"/>
        <v>OK</v>
      </c>
      <c r="AX55" s="490" t="str">
        <f t="shared" si="0"/>
        <v>OK</v>
      </c>
      <c r="AY55" s="490" t="str">
        <f t="shared" si="8"/>
        <v>Wartość wkładu własnego spójna z SOWA EFS</v>
      </c>
      <c r="AZ55" s="492" t="str">
        <f t="shared" si="9"/>
        <v>Wartość ogółem spójna z SOWA EFS</v>
      </c>
      <c r="BA55" s="456"/>
      <c r="BB55" s="465">
        <f t="shared" si="16"/>
        <v>0</v>
      </c>
      <c r="BC55" s="465">
        <f t="shared" si="17"/>
        <v>0</v>
      </c>
      <c r="BD55" s="465">
        <f t="shared" si="18"/>
        <v>0</v>
      </c>
      <c r="BE55" s="465"/>
      <c r="BF55" s="465"/>
      <c r="BG55" s="465"/>
    </row>
    <row r="56" spans="1:59" ht="75" customHeight="1">
      <c r="A56" s="438" t="s">
        <v>1149</v>
      </c>
      <c r="B56" s="438">
        <f>[1]Budżet!B48</f>
        <v>0</v>
      </c>
      <c r="C56" s="478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0"/>
      <c r="Q56" s="461">
        <v>0</v>
      </c>
      <c r="R56" s="462">
        <v>0</v>
      </c>
      <c r="S56" s="463">
        <f t="shared" si="1"/>
        <v>0</v>
      </c>
      <c r="T56" s="460"/>
      <c r="U56" s="461">
        <v>0</v>
      </c>
      <c r="V56" s="462">
        <v>0</v>
      </c>
      <c r="W56" s="463">
        <f t="shared" si="2"/>
        <v>0</v>
      </c>
      <c r="X56" s="460"/>
      <c r="Y56" s="461">
        <v>0</v>
      </c>
      <c r="Z56" s="462">
        <v>0</v>
      </c>
      <c r="AA56" s="463">
        <f t="shared" si="3"/>
        <v>0</v>
      </c>
      <c r="AB56" s="460"/>
      <c r="AC56" s="461">
        <v>0</v>
      </c>
      <c r="AD56" s="462">
        <v>0</v>
      </c>
      <c r="AE56" s="463">
        <f t="shared" si="4"/>
        <v>0</v>
      </c>
      <c r="AF56" s="460"/>
      <c r="AG56" s="461">
        <v>0</v>
      </c>
      <c r="AH56" s="462">
        <v>0</v>
      </c>
      <c r="AI56" s="463">
        <f t="shared" si="5"/>
        <v>0</v>
      </c>
      <c r="AJ56" s="460"/>
      <c r="AK56" s="461">
        <v>0</v>
      </c>
      <c r="AL56" s="462">
        <v>0</v>
      </c>
      <c r="AM56" s="463">
        <f t="shared" si="6"/>
        <v>0</v>
      </c>
      <c r="AN56" s="460"/>
      <c r="AO56" s="461">
        <v>0</v>
      </c>
      <c r="AP56" s="462">
        <v>0</v>
      </c>
      <c r="AQ56" s="463">
        <f t="shared" si="7"/>
        <v>0</v>
      </c>
      <c r="AR56" s="464">
        <f t="shared" si="13"/>
        <v>0</v>
      </c>
      <c r="AS56" s="463">
        <f t="shared" si="14"/>
        <v>0</v>
      </c>
      <c r="AT56" s="482">
        <v>0</v>
      </c>
      <c r="AU56" s="493">
        <f>[1]Budżet!K48</f>
        <v>0</v>
      </c>
      <c r="AV56" s="489">
        <f>ROUND([1]Budżet!K48-[1]Budżet!M48,2)</f>
        <v>0</v>
      </c>
      <c r="AW56" s="489" t="str">
        <f t="shared" si="15"/>
        <v>OK</v>
      </c>
      <c r="AX56" s="490" t="str">
        <f t="shared" si="0"/>
        <v>OK</v>
      </c>
      <c r="AY56" s="490" t="str">
        <f t="shared" si="8"/>
        <v>Wartość wkładu własnego spójna z SOWA EFS</v>
      </c>
      <c r="AZ56" s="492" t="str">
        <f t="shared" si="9"/>
        <v>Wartość ogółem spójna z SOWA EFS</v>
      </c>
      <c r="BA56" s="456"/>
      <c r="BB56" s="465">
        <f t="shared" si="16"/>
        <v>0</v>
      </c>
      <c r="BC56" s="465">
        <f t="shared" si="17"/>
        <v>0</v>
      </c>
      <c r="BD56" s="465">
        <f t="shared" si="18"/>
        <v>0</v>
      </c>
      <c r="BE56" s="465"/>
      <c r="BF56" s="465"/>
      <c r="BG56" s="465"/>
    </row>
    <row r="57" spans="1:59" ht="75" customHeight="1">
      <c r="A57" s="438" t="s">
        <v>1150</v>
      </c>
      <c r="B57" s="438">
        <f>[1]Budżet!B49</f>
        <v>0</v>
      </c>
      <c r="C57" s="478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0"/>
      <c r="Q57" s="461">
        <v>0</v>
      </c>
      <c r="R57" s="462">
        <v>0</v>
      </c>
      <c r="S57" s="463">
        <f t="shared" si="1"/>
        <v>0</v>
      </c>
      <c r="T57" s="460"/>
      <c r="U57" s="461">
        <v>0</v>
      </c>
      <c r="V57" s="462">
        <v>0</v>
      </c>
      <c r="W57" s="463">
        <f t="shared" si="2"/>
        <v>0</v>
      </c>
      <c r="X57" s="460"/>
      <c r="Y57" s="461">
        <v>0</v>
      </c>
      <c r="Z57" s="462">
        <v>0</v>
      </c>
      <c r="AA57" s="463">
        <f t="shared" si="3"/>
        <v>0</v>
      </c>
      <c r="AB57" s="460"/>
      <c r="AC57" s="461">
        <v>0</v>
      </c>
      <c r="AD57" s="462">
        <v>0</v>
      </c>
      <c r="AE57" s="463">
        <f t="shared" si="4"/>
        <v>0</v>
      </c>
      <c r="AF57" s="460"/>
      <c r="AG57" s="461">
        <v>0</v>
      </c>
      <c r="AH57" s="462">
        <v>0</v>
      </c>
      <c r="AI57" s="463">
        <f t="shared" si="5"/>
        <v>0</v>
      </c>
      <c r="AJ57" s="460"/>
      <c r="AK57" s="461">
        <v>0</v>
      </c>
      <c r="AL57" s="462">
        <v>0</v>
      </c>
      <c r="AM57" s="463">
        <f t="shared" si="6"/>
        <v>0</v>
      </c>
      <c r="AN57" s="460"/>
      <c r="AO57" s="461">
        <v>0</v>
      </c>
      <c r="AP57" s="462">
        <v>0</v>
      </c>
      <c r="AQ57" s="463">
        <f t="shared" si="7"/>
        <v>0</v>
      </c>
      <c r="AR57" s="464">
        <f t="shared" si="13"/>
        <v>0</v>
      </c>
      <c r="AS57" s="463">
        <f t="shared" si="14"/>
        <v>0</v>
      </c>
      <c r="AT57" s="482">
        <v>0</v>
      </c>
      <c r="AU57" s="493">
        <f>[1]Budżet!K49</f>
        <v>0</v>
      </c>
      <c r="AV57" s="489">
        <f>ROUND([1]Budżet!K49-[1]Budżet!M49,2)</f>
        <v>0</v>
      </c>
      <c r="AW57" s="489" t="str">
        <f t="shared" si="15"/>
        <v>OK</v>
      </c>
      <c r="AX57" s="490" t="str">
        <f t="shared" si="0"/>
        <v>OK</v>
      </c>
      <c r="AY57" s="490" t="str">
        <f t="shared" si="8"/>
        <v>Wartość wkładu własnego spójna z SOWA EFS</v>
      </c>
      <c r="AZ57" s="492" t="str">
        <f t="shared" si="9"/>
        <v>Wartość ogółem spójna z SOWA EFS</v>
      </c>
      <c r="BA57" s="456"/>
      <c r="BB57" s="465">
        <f t="shared" si="16"/>
        <v>0</v>
      </c>
      <c r="BC57" s="465">
        <f t="shared" si="17"/>
        <v>0</v>
      </c>
      <c r="BD57" s="465">
        <f t="shared" si="18"/>
        <v>0</v>
      </c>
      <c r="BE57" s="465"/>
      <c r="BF57" s="465"/>
      <c r="BG57" s="465"/>
    </row>
    <row r="58" spans="1:59" ht="75" customHeight="1">
      <c r="A58" s="438" t="s">
        <v>1151</v>
      </c>
      <c r="B58" s="438">
        <f>[1]Budżet!B50</f>
        <v>0</v>
      </c>
      <c r="C58" s="478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0"/>
      <c r="Q58" s="461">
        <v>0</v>
      </c>
      <c r="R58" s="462">
        <v>0</v>
      </c>
      <c r="S58" s="463">
        <f t="shared" si="1"/>
        <v>0</v>
      </c>
      <c r="T58" s="460"/>
      <c r="U58" s="461">
        <v>0</v>
      </c>
      <c r="V58" s="462">
        <v>0</v>
      </c>
      <c r="W58" s="463">
        <f t="shared" si="2"/>
        <v>0</v>
      </c>
      <c r="X58" s="460"/>
      <c r="Y58" s="461">
        <v>0</v>
      </c>
      <c r="Z58" s="462">
        <v>0</v>
      </c>
      <c r="AA58" s="463">
        <f t="shared" si="3"/>
        <v>0</v>
      </c>
      <c r="AB58" s="460"/>
      <c r="AC58" s="461">
        <v>0</v>
      </c>
      <c r="AD58" s="462">
        <v>0</v>
      </c>
      <c r="AE58" s="463">
        <f t="shared" si="4"/>
        <v>0</v>
      </c>
      <c r="AF58" s="460"/>
      <c r="AG58" s="461">
        <v>0</v>
      </c>
      <c r="AH58" s="462">
        <v>0</v>
      </c>
      <c r="AI58" s="463">
        <f t="shared" si="5"/>
        <v>0</v>
      </c>
      <c r="AJ58" s="460"/>
      <c r="AK58" s="461">
        <v>0</v>
      </c>
      <c r="AL58" s="462">
        <v>0</v>
      </c>
      <c r="AM58" s="463">
        <f t="shared" si="6"/>
        <v>0</v>
      </c>
      <c r="AN58" s="460"/>
      <c r="AO58" s="461">
        <v>0</v>
      </c>
      <c r="AP58" s="462">
        <v>0</v>
      </c>
      <c r="AQ58" s="463">
        <f t="shared" si="7"/>
        <v>0</v>
      </c>
      <c r="AR58" s="464">
        <f t="shared" si="13"/>
        <v>0</v>
      </c>
      <c r="AS58" s="463">
        <f t="shared" si="14"/>
        <v>0</v>
      </c>
      <c r="AT58" s="482">
        <v>0</v>
      </c>
      <c r="AU58" s="493">
        <f>[1]Budżet!K50</f>
        <v>0</v>
      </c>
      <c r="AV58" s="489">
        <f>ROUND([1]Budżet!K50-[1]Budżet!M50,2)</f>
        <v>0</v>
      </c>
      <c r="AW58" s="489" t="str">
        <f t="shared" si="15"/>
        <v>OK</v>
      </c>
      <c r="AX58" s="490" t="str">
        <f t="shared" si="0"/>
        <v>OK</v>
      </c>
      <c r="AY58" s="490" t="str">
        <f t="shared" si="8"/>
        <v>Wartość wkładu własnego spójna z SOWA EFS</v>
      </c>
      <c r="AZ58" s="492" t="str">
        <f t="shared" si="9"/>
        <v>Wartość ogółem spójna z SOWA EFS</v>
      </c>
      <c r="BA58" s="456"/>
      <c r="BB58" s="465">
        <f t="shared" si="16"/>
        <v>0</v>
      </c>
      <c r="BC58" s="465">
        <f t="shared" si="17"/>
        <v>0</v>
      </c>
      <c r="BD58" s="465">
        <f t="shared" si="18"/>
        <v>0</v>
      </c>
      <c r="BE58" s="465"/>
      <c r="BF58" s="465"/>
      <c r="BG58" s="465"/>
    </row>
    <row r="59" spans="1:59" ht="75" customHeight="1">
      <c r="A59" s="438" t="s">
        <v>1152</v>
      </c>
      <c r="B59" s="438">
        <f>[1]Budżet!B51</f>
        <v>0</v>
      </c>
      <c r="C59" s="478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0"/>
      <c r="Q59" s="461">
        <v>0</v>
      </c>
      <c r="R59" s="462">
        <v>0</v>
      </c>
      <c r="S59" s="463">
        <f t="shared" si="1"/>
        <v>0</v>
      </c>
      <c r="T59" s="460"/>
      <c r="U59" s="461">
        <v>0</v>
      </c>
      <c r="V59" s="462">
        <v>0</v>
      </c>
      <c r="W59" s="463">
        <f t="shared" si="2"/>
        <v>0</v>
      </c>
      <c r="X59" s="460"/>
      <c r="Y59" s="461">
        <v>0</v>
      </c>
      <c r="Z59" s="462">
        <v>0</v>
      </c>
      <c r="AA59" s="463">
        <f t="shared" si="3"/>
        <v>0</v>
      </c>
      <c r="AB59" s="460"/>
      <c r="AC59" s="461">
        <v>0</v>
      </c>
      <c r="AD59" s="462">
        <v>0</v>
      </c>
      <c r="AE59" s="463">
        <f t="shared" si="4"/>
        <v>0</v>
      </c>
      <c r="AF59" s="460"/>
      <c r="AG59" s="461">
        <v>0</v>
      </c>
      <c r="AH59" s="462">
        <v>0</v>
      </c>
      <c r="AI59" s="463">
        <f t="shared" si="5"/>
        <v>0</v>
      </c>
      <c r="AJ59" s="460"/>
      <c r="AK59" s="461">
        <v>0</v>
      </c>
      <c r="AL59" s="462">
        <v>0</v>
      </c>
      <c r="AM59" s="463">
        <f t="shared" si="6"/>
        <v>0</v>
      </c>
      <c r="AN59" s="460"/>
      <c r="AO59" s="461">
        <v>0</v>
      </c>
      <c r="AP59" s="462">
        <v>0</v>
      </c>
      <c r="AQ59" s="463">
        <f t="shared" si="7"/>
        <v>0</v>
      </c>
      <c r="AR59" s="464">
        <f t="shared" si="13"/>
        <v>0</v>
      </c>
      <c r="AS59" s="463">
        <f t="shared" si="14"/>
        <v>0</v>
      </c>
      <c r="AT59" s="482">
        <v>0</v>
      </c>
      <c r="AU59" s="493">
        <f>[1]Budżet!K51</f>
        <v>0</v>
      </c>
      <c r="AV59" s="489">
        <f>ROUND([1]Budżet!K51-[1]Budżet!M51,2)</f>
        <v>0</v>
      </c>
      <c r="AW59" s="489" t="str">
        <f t="shared" si="15"/>
        <v>OK</v>
      </c>
      <c r="AX59" s="490" t="str">
        <f t="shared" si="0"/>
        <v>OK</v>
      </c>
      <c r="AY59" s="490" t="str">
        <f t="shared" si="8"/>
        <v>Wartość wkładu własnego spójna z SOWA EFS</v>
      </c>
      <c r="AZ59" s="492" t="str">
        <f t="shared" si="9"/>
        <v>Wartość ogółem spójna z SOWA EFS</v>
      </c>
      <c r="BA59" s="456"/>
      <c r="BB59" s="465">
        <f t="shared" si="16"/>
        <v>0</v>
      </c>
      <c r="BC59" s="465">
        <f t="shared" si="17"/>
        <v>0</v>
      </c>
      <c r="BD59" s="465">
        <f t="shared" si="18"/>
        <v>0</v>
      </c>
      <c r="BE59" s="465"/>
      <c r="BF59" s="465"/>
      <c r="BG59" s="465"/>
    </row>
    <row r="60" spans="1:59" ht="75" customHeight="1">
      <c r="A60" s="438" t="s">
        <v>1153</v>
      </c>
      <c r="B60" s="438">
        <f>[1]Budżet!B52</f>
        <v>0</v>
      </c>
      <c r="C60" s="478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0"/>
      <c r="Q60" s="461">
        <v>0</v>
      </c>
      <c r="R60" s="462">
        <v>0</v>
      </c>
      <c r="S60" s="463">
        <f t="shared" si="1"/>
        <v>0</v>
      </c>
      <c r="T60" s="460"/>
      <c r="U60" s="461">
        <v>0</v>
      </c>
      <c r="V60" s="462">
        <v>0</v>
      </c>
      <c r="W60" s="463">
        <f t="shared" si="2"/>
        <v>0</v>
      </c>
      <c r="X60" s="460"/>
      <c r="Y60" s="461">
        <v>0</v>
      </c>
      <c r="Z60" s="462">
        <v>0</v>
      </c>
      <c r="AA60" s="463">
        <f t="shared" si="3"/>
        <v>0</v>
      </c>
      <c r="AB60" s="460"/>
      <c r="AC60" s="461">
        <v>0</v>
      </c>
      <c r="AD60" s="462">
        <v>0</v>
      </c>
      <c r="AE60" s="463">
        <f t="shared" si="4"/>
        <v>0</v>
      </c>
      <c r="AF60" s="460"/>
      <c r="AG60" s="461">
        <v>0</v>
      </c>
      <c r="AH60" s="462">
        <v>0</v>
      </c>
      <c r="AI60" s="463">
        <f t="shared" si="5"/>
        <v>0</v>
      </c>
      <c r="AJ60" s="460"/>
      <c r="AK60" s="461">
        <v>0</v>
      </c>
      <c r="AL60" s="462">
        <v>0</v>
      </c>
      <c r="AM60" s="463">
        <f t="shared" si="6"/>
        <v>0</v>
      </c>
      <c r="AN60" s="460"/>
      <c r="AO60" s="461">
        <v>0</v>
      </c>
      <c r="AP60" s="462">
        <v>0</v>
      </c>
      <c r="AQ60" s="463">
        <f t="shared" si="7"/>
        <v>0</v>
      </c>
      <c r="AR60" s="464">
        <f t="shared" si="13"/>
        <v>0</v>
      </c>
      <c r="AS60" s="463">
        <f t="shared" si="14"/>
        <v>0</v>
      </c>
      <c r="AT60" s="482">
        <v>0</v>
      </c>
      <c r="AU60" s="493">
        <f>[1]Budżet!K52</f>
        <v>0</v>
      </c>
      <c r="AV60" s="489">
        <f>ROUND([1]Budżet!K52-[1]Budżet!M52,2)</f>
        <v>0</v>
      </c>
      <c r="AW60" s="489" t="str">
        <f t="shared" si="15"/>
        <v>OK</v>
      </c>
      <c r="AX60" s="490" t="str">
        <f t="shared" si="0"/>
        <v>OK</v>
      </c>
      <c r="AY60" s="490" t="str">
        <f t="shared" si="8"/>
        <v>Wartość wkładu własnego spójna z SOWA EFS</v>
      </c>
      <c r="AZ60" s="492" t="str">
        <f t="shared" si="9"/>
        <v>Wartość ogółem spójna z SOWA EFS</v>
      </c>
      <c r="BA60" s="456"/>
      <c r="BB60" s="465">
        <f t="shared" si="16"/>
        <v>0</v>
      </c>
      <c r="BC60" s="465">
        <f t="shared" si="17"/>
        <v>0</v>
      </c>
      <c r="BD60" s="465">
        <f t="shared" si="18"/>
        <v>0</v>
      </c>
      <c r="BE60" s="465"/>
      <c r="BF60" s="465"/>
      <c r="BG60" s="465"/>
    </row>
    <row r="61" spans="1:59" ht="75" customHeight="1">
      <c r="A61" s="438" t="s">
        <v>1154</v>
      </c>
      <c r="B61" s="438">
        <f>[1]Budżet!B53</f>
        <v>0</v>
      </c>
      <c r="C61" s="478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0"/>
      <c r="Q61" s="461">
        <v>0</v>
      </c>
      <c r="R61" s="462">
        <v>0</v>
      </c>
      <c r="S61" s="463">
        <f t="shared" si="1"/>
        <v>0</v>
      </c>
      <c r="T61" s="460"/>
      <c r="U61" s="461">
        <v>0</v>
      </c>
      <c r="V61" s="462">
        <v>0</v>
      </c>
      <c r="W61" s="463">
        <f t="shared" si="2"/>
        <v>0</v>
      </c>
      <c r="X61" s="460"/>
      <c r="Y61" s="461">
        <v>0</v>
      </c>
      <c r="Z61" s="462">
        <v>0</v>
      </c>
      <c r="AA61" s="463">
        <f t="shared" si="3"/>
        <v>0</v>
      </c>
      <c r="AB61" s="460"/>
      <c r="AC61" s="461">
        <v>0</v>
      </c>
      <c r="AD61" s="462">
        <v>0</v>
      </c>
      <c r="AE61" s="463">
        <f t="shared" si="4"/>
        <v>0</v>
      </c>
      <c r="AF61" s="460"/>
      <c r="AG61" s="461">
        <v>0</v>
      </c>
      <c r="AH61" s="462">
        <v>0</v>
      </c>
      <c r="AI61" s="463">
        <f t="shared" si="5"/>
        <v>0</v>
      </c>
      <c r="AJ61" s="460"/>
      <c r="AK61" s="461">
        <v>0</v>
      </c>
      <c r="AL61" s="462">
        <v>0</v>
      </c>
      <c r="AM61" s="463">
        <f t="shared" si="6"/>
        <v>0</v>
      </c>
      <c r="AN61" s="460"/>
      <c r="AO61" s="461">
        <v>0</v>
      </c>
      <c r="AP61" s="462">
        <v>0</v>
      </c>
      <c r="AQ61" s="463">
        <f t="shared" si="7"/>
        <v>0</v>
      </c>
      <c r="AR61" s="464">
        <f t="shared" si="13"/>
        <v>0</v>
      </c>
      <c r="AS61" s="463">
        <f t="shared" si="14"/>
        <v>0</v>
      </c>
      <c r="AT61" s="482">
        <v>0</v>
      </c>
      <c r="AU61" s="493">
        <f>[1]Budżet!K53</f>
        <v>0</v>
      </c>
      <c r="AV61" s="489">
        <f>ROUND([1]Budżet!K53-[1]Budżet!M53,2)</f>
        <v>0</v>
      </c>
      <c r="AW61" s="489" t="str">
        <f t="shared" si="15"/>
        <v>OK</v>
      </c>
      <c r="AX61" s="490" t="str">
        <f t="shared" si="0"/>
        <v>OK</v>
      </c>
      <c r="AY61" s="490" t="str">
        <f t="shared" si="8"/>
        <v>Wartość wkładu własnego spójna z SOWA EFS</v>
      </c>
      <c r="AZ61" s="492" t="str">
        <f t="shared" si="9"/>
        <v>Wartość ogółem spójna z SOWA EFS</v>
      </c>
      <c r="BA61" s="456"/>
      <c r="BB61" s="465">
        <f t="shared" si="16"/>
        <v>0</v>
      </c>
      <c r="BC61" s="465">
        <f t="shared" si="17"/>
        <v>0</v>
      </c>
      <c r="BD61" s="465">
        <f t="shared" si="18"/>
        <v>0</v>
      </c>
      <c r="BE61" s="465"/>
      <c r="BF61" s="465"/>
      <c r="BG61" s="465"/>
    </row>
    <row r="62" spans="1:59" ht="75" customHeight="1">
      <c r="A62" s="438" t="s">
        <v>1155</v>
      </c>
      <c r="B62" s="438">
        <f>[1]Budżet!B54</f>
        <v>0</v>
      </c>
      <c r="C62" s="478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0"/>
      <c r="Q62" s="461">
        <v>0</v>
      </c>
      <c r="R62" s="462">
        <v>0</v>
      </c>
      <c r="S62" s="463">
        <f t="shared" si="1"/>
        <v>0</v>
      </c>
      <c r="T62" s="460"/>
      <c r="U62" s="461">
        <v>0</v>
      </c>
      <c r="V62" s="462">
        <v>0</v>
      </c>
      <c r="W62" s="463">
        <f t="shared" si="2"/>
        <v>0</v>
      </c>
      <c r="X62" s="460"/>
      <c r="Y62" s="461">
        <v>0</v>
      </c>
      <c r="Z62" s="462">
        <v>0</v>
      </c>
      <c r="AA62" s="463">
        <f t="shared" si="3"/>
        <v>0</v>
      </c>
      <c r="AB62" s="460"/>
      <c r="AC62" s="461">
        <v>0</v>
      </c>
      <c r="AD62" s="462">
        <v>0</v>
      </c>
      <c r="AE62" s="463">
        <f t="shared" si="4"/>
        <v>0</v>
      </c>
      <c r="AF62" s="460"/>
      <c r="AG62" s="461">
        <v>0</v>
      </c>
      <c r="AH62" s="462">
        <v>0</v>
      </c>
      <c r="AI62" s="463">
        <f t="shared" si="5"/>
        <v>0</v>
      </c>
      <c r="AJ62" s="460"/>
      <c r="AK62" s="461">
        <v>0</v>
      </c>
      <c r="AL62" s="462">
        <v>0</v>
      </c>
      <c r="AM62" s="463">
        <f t="shared" si="6"/>
        <v>0</v>
      </c>
      <c r="AN62" s="460"/>
      <c r="AO62" s="461">
        <v>0</v>
      </c>
      <c r="AP62" s="462">
        <v>0</v>
      </c>
      <c r="AQ62" s="463">
        <f t="shared" si="7"/>
        <v>0</v>
      </c>
      <c r="AR62" s="464">
        <f t="shared" si="13"/>
        <v>0</v>
      </c>
      <c r="AS62" s="463">
        <f t="shared" si="14"/>
        <v>0</v>
      </c>
      <c r="AT62" s="482">
        <v>0</v>
      </c>
      <c r="AU62" s="493">
        <f>[1]Budżet!K54</f>
        <v>0</v>
      </c>
      <c r="AV62" s="489">
        <f>ROUND([1]Budżet!K54-[1]Budżet!M54,2)</f>
        <v>0</v>
      </c>
      <c r="AW62" s="489" t="str">
        <f t="shared" si="15"/>
        <v>OK</v>
      </c>
      <c r="AX62" s="490" t="str">
        <f t="shared" si="0"/>
        <v>OK</v>
      </c>
      <c r="AY62" s="490" t="str">
        <f t="shared" si="8"/>
        <v>Wartość wkładu własnego spójna z SOWA EFS</v>
      </c>
      <c r="AZ62" s="492" t="str">
        <f t="shared" si="9"/>
        <v>Wartość ogółem spójna z SOWA EFS</v>
      </c>
      <c r="BA62" s="456"/>
      <c r="BB62" s="465">
        <f t="shared" si="16"/>
        <v>0</v>
      </c>
      <c r="BC62" s="465">
        <f t="shared" si="17"/>
        <v>0</v>
      </c>
      <c r="BD62" s="465">
        <f t="shared" si="18"/>
        <v>0</v>
      </c>
      <c r="BE62" s="465"/>
      <c r="BF62" s="465"/>
      <c r="BG62" s="465"/>
    </row>
    <row r="63" spans="1:59" ht="75" customHeight="1">
      <c r="A63" s="438" t="s">
        <v>1156</v>
      </c>
      <c r="B63" s="438">
        <f>[1]Budżet!B55</f>
        <v>0</v>
      </c>
      <c r="C63" s="478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0"/>
      <c r="Q63" s="461">
        <v>0</v>
      </c>
      <c r="R63" s="462">
        <v>0</v>
      </c>
      <c r="S63" s="463">
        <f t="shared" si="1"/>
        <v>0</v>
      </c>
      <c r="T63" s="460"/>
      <c r="U63" s="461">
        <v>0</v>
      </c>
      <c r="V63" s="462">
        <v>0</v>
      </c>
      <c r="W63" s="463">
        <f t="shared" si="2"/>
        <v>0</v>
      </c>
      <c r="X63" s="460"/>
      <c r="Y63" s="461">
        <v>0</v>
      </c>
      <c r="Z63" s="462">
        <v>0</v>
      </c>
      <c r="AA63" s="463">
        <f t="shared" si="3"/>
        <v>0</v>
      </c>
      <c r="AB63" s="460"/>
      <c r="AC63" s="461">
        <v>0</v>
      </c>
      <c r="AD63" s="462">
        <v>0</v>
      </c>
      <c r="AE63" s="463">
        <f t="shared" si="4"/>
        <v>0</v>
      </c>
      <c r="AF63" s="460"/>
      <c r="AG63" s="461">
        <v>0</v>
      </c>
      <c r="AH63" s="462">
        <v>0</v>
      </c>
      <c r="AI63" s="463">
        <f t="shared" si="5"/>
        <v>0</v>
      </c>
      <c r="AJ63" s="460"/>
      <c r="AK63" s="461">
        <v>0</v>
      </c>
      <c r="AL63" s="462">
        <v>0</v>
      </c>
      <c r="AM63" s="463">
        <f t="shared" si="6"/>
        <v>0</v>
      </c>
      <c r="AN63" s="460"/>
      <c r="AO63" s="461">
        <v>0</v>
      </c>
      <c r="AP63" s="462">
        <v>0</v>
      </c>
      <c r="AQ63" s="463">
        <f t="shared" si="7"/>
        <v>0</v>
      </c>
      <c r="AR63" s="464">
        <f t="shared" si="13"/>
        <v>0</v>
      </c>
      <c r="AS63" s="463">
        <f t="shared" si="14"/>
        <v>0</v>
      </c>
      <c r="AT63" s="482">
        <v>0</v>
      </c>
      <c r="AU63" s="493">
        <f>[1]Budżet!K55</f>
        <v>0</v>
      </c>
      <c r="AV63" s="489">
        <f>ROUND([1]Budżet!K55-[1]Budżet!M55,2)</f>
        <v>0</v>
      </c>
      <c r="AW63" s="489" t="str">
        <f t="shared" si="15"/>
        <v>OK</v>
      </c>
      <c r="AX63" s="490" t="str">
        <f t="shared" si="0"/>
        <v>OK</v>
      </c>
      <c r="AY63" s="490" t="str">
        <f t="shared" si="8"/>
        <v>Wartość wkładu własnego spójna z SOWA EFS</v>
      </c>
      <c r="AZ63" s="492" t="str">
        <f t="shared" si="9"/>
        <v>Wartość ogółem spójna z SOWA EFS</v>
      </c>
      <c r="BA63" s="456"/>
      <c r="BB63" s="465">
        <f t="shared" si="16"/>
        <v>0</v>
      </c>
      <c r="BC63" s="465">
        <f t="shared" si="17"/>
        <v>0</v>
      </c>
      <c r="BD63" s="465">
        <f t="shared" si="18"/>
        <v>0</v>
      </c>
      <c r="BE63" s="465"/>
      <c r="BF63" s="465"/>
      <c r="BG63" s="465"/>
    </row>
    <row r="64" spans="1:59" ht="75" customHeight="1">
      <c r="A64" s="438" t="s">
        <v>1157</v>
      </c>
      <c r="B64" s="438">
        <f>[1]Budżet!B56</f>
        <v>0</v>
      </c>
      <c r="C64" s="478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0"/>
      <c r="Q64" s="461">
        <v>0</v>
      </c>
      <c r="R64" s="462">
        <v>0</v>
      </c>
      <c r="S64" s="463">
        <f t="shared" si="1"/>
        <v>0</v>
      </c>
      <c r="T64" s="460"/>
      <c r="U64" s="461">
        <v>0</v>
      </c>
      <c r="V64" s="462">
        <v>0</v>
      </c>
      <c r="W64" s="463">
        <f t="shared" si="2"/>
        <v>0</v>
      </c>
      <c r="X64" s="460"/>
      <c r="Y64" s="461">
        <v>0</v>
      </c>
      <c r="Z64" s="462">
        <v>0</v>
      </c>
      <c r="AA64" s="463">
        <f t="shared" si="3"/>
        <v>0</v>
      </c>
      <c r="AB64" s="460"/>
      <c r="AC64" s="461">
        <v>0</v>
      </c>
      <c r="AD64" s="462">
        <v>0</v>
      </c>
      <c r="AE64" s="463">
        <f t="shared" si="4"/>
        <v>0</v>
      </c>
      <c r="AF64" s="460"/>
      <c r="AG64" s="461">
        <v>0</v>
      </c>
      <c r="AH64" s="462">
        <v>0</v>
      </c>
      <c r="AI64" s="463">
        <f t="shared" si="5"/>
        <v>0</v>
      </c>
      <c r="AJ64" s="460"/>
      <c r="AK64" s="461">
        <v>0</v>
      </c>
      <c r="AL64" s="462">
        <v>0</v>
      </c>
      <c r="AM64" s="463">
        <f t="shared" si="6"/>
        <v>0</v>
      </c>
      <c r="AN64" s="460"/>
      <c r="AO64" s="461">
        <v>0</v>
      </c>
      <c r="AP64" s="462">
        <v>0</v>
      </c>
      <c r="AQ64" s="463">
        <f t="shared" si="7"/>
        <v>0</v>
      </c>
      <c r="AR64" s="464">
        <f t="shared" si="13"/>
        <v>0</v>
      </c>
      <c r="AS64" s="463">
        <f t="shared" si="14"/>
        <v>0</v>
      </c>
      <c r="AT64" s="482">
        <v>0</v>
      </c>
      <c r="AU64" s="493">
        <f>[1]Budżet!K56</f>
        <v>0</v>
      </c>
      <c r="AV64" s="489">
        <f>ROUND([1]Budżet!K56-[1]Budżet!M56,2)</f>
        <v>0</v>
      </c>
      <c r="AW64" s="489" t="str">
        <f t="shared" si="15"/>
        <v>OK</v>
      </c>
      <c r="AX64" s="490" t="str">
        <f t="shared" si="0"/>
        <v>OK</v>
      </c>
      <c r="AY64" s="490" t="str">
        <f t="shared" si="8"/>
        <v>Wartość wkładu własnego spójna z SOWA EFS</v>
      </c>
      <c r="AZ64" s="492" t="str">
        <f t="shared" si="9"/>
        <v>Wartość ogółem spójna z SOWA EFS</v>
      </c>
      <c r="BA64" s="456"/>
      <c r="BB64" s="465">
        <f t="shared" si="16"/>
        <v>0</v>
      </c>
      <c r="BC64" s="465">
        <f t="shared" si="17"/>
        <v>0</v>
      </c>
      <c r="BD64" s="465">
        <f t="shared" si="18"/>
        <v>0</v>
      </c>
      <c r="BE64" s="465"/>
      <c r="BF64" s="465"/>
      <c r="BG64" s="465"/>
    </row>
    <row r="65" spans="1:59" ht="75" customHeight="1">
      <c r="A65" s="438" t="s">
        <v>1158</v>
      </c>
      <c r="B65" s="438">
        <f>[1]Budżet!B57</f>
        <v>0</v>
      </c>
      <c r="C65" s="478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0"/>
      <c r="Q65" s="461">
        <v>0</v>
      </c>
      <c r="R65" s="462">
        <v>0</v>
      </c>
      <c r="S65" s="463">
        <f t="shared" si="1"/>
        <v>0</v>
      </c>
      <c r="T65" s="460"/>
      <c r="U65" s="461">
        <v>0</v>
      </c>
      <c r="V65" s="462">
        <v>0</v>
      </c>
      <c r="W65" s="463">
        <f t="shared" si="2"/>
        <v>0</v>
      </c>
      <c r="X65" s="460"/>
      <c r="Y65" s="461">
        <v>0</v>
      </c>
      <c r="Z65" s="462">
        <v>0</v>
      </c>
      <c r="AA65" s="463">
        <f t="shared" si="3"/>
        <v>0</v>
      </c>
      <c r="AB65" s="460"/>
      <c r="AC65" s="461">
        <v>0</v>
      </c>
      <c r="AD65" s="462">
        <v>0</v>
      </c>
      <c r="AE65" s="463">
        <f t="shared" si="4"/>
        <v>0</v>
      </c>
      <c r="AF65" s="460"/>
      <c r="AG65" s="461">
        <v>0</v>
      </c>
      <c r="AH65" s="462">
        <v>0</v>
      </c>
      <c r="AI65" s="463">
        <f t="shared" si="5"/>
        <v>0</v>
      </c>
      <c r="AJ65" s="460"/>
      <c r="AK65" s="461">
        <v>0</v>
      </c>
      <c r="AL65" s="462">
        <v>0</v>
      </c>
      <c r="AM65" s="463">
        <f t="shared" si="6"/>
        <v>0</v>
      </c>
      <c r="AN65" s="460"/>
      <c r="AO65" s="461">
        <v>0</v>
      </c>
      <c r="AP65" s="462">
        <v>0</v>
      </c>
      <c r="AQ65" s="463">
        <f t="shared" si="7"/>
        <v>0</v>
      </c>
      <c r="AR65" s="464">
        <f t="shared" si="13"/>
        <v>0</v>
      </c>
      <c r="AS65" s="463">
        <f t="shared" si="14"/>
        <v>0</v>
      </c>
      <c r="AT65" s="482">
        <v>0</v>
      </c>
      <c r="AU65" s="493">
        <f>[1]Budżet!K57</f>
        <v>0</v>
      </c>
      <c r="AV65" s="489">
        <f>ROUND([1]Budżet!K57-[1]Budżet!M57,2)</f>
        <v>0</v>
      </c>
      <c r="AW65" s="489" t="str">
        <f t="shared" si="15"/>
        <v>OK</v>
      </c>
      <c r="AX65" s="490" t="str">
        <f t="shared" si="0"/>
        <v>OK</v>
      </c>
      <c r="AY65" s="490" t="str">
        <f t="shared" si="8"/>
        <v>Wartość wkładu własnego spójna z SOWA EFS</v>
      </c>
      <c r="AZ65" s="492" t="str">
        <f t="shared" si="9"/>
        <v>Wartość ogółem spójna z SOWA EFS</v>
      </c>
      <c r="BA65" s="456"/>
      <c r="BB65" s="465">
        <f t="shared" si="16"/>
        <v>0</v>
      </c>
      <c r="BC65" s="465">
        <f t="shared" si="17"/>
        <v>0</v>
      </c>
      <c r="BD65" s="465">
        <f t="shared" si="18"/>
        <v>0</v>
      </c>
      <c r="BE65" s="465"/>
      <c r="BF65" s="465"/>
      <c r="BG65" s="465"/>
    </row>
    <row r="66" spans="1:59" ht="75" customHeight="1">
      <c r="A66" s="438" t="s">
        <v>1159</v>
      </c>
      <c r="B66" s="438">
        <f>[1]Budżet!B58</f>
        <v>0</v>
      </c>
      <c r="C66" s="478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0"/>
      <c r="Q66" s="461">
        <v>0</v>
      </c>
      <c r="R66" s="462">
        <v>0</v>
      </c>
      <c r="S66" s="463">
        <f t="shared" si="1"/>
        <v>0</v>
      </c>
      <c r="T66" s="460"/>
      <c r="U66" s="461">
        <v>0</v>
      </c>
      <c r="V66" s="462">
        <v>0</v>
      </c>
      <c r="W66" s="463">
        <f t="shared" si="2"/>
        <v>0</v>
      </c>
      <c r="X66" s="460"/>
      <c r="Y66" s="461">
        <v>0</v>
      </c>
      <c r="Z66" s="462">
        <v>0</v>
      </c>
      <c r="AA66" s="463">
        <f t="shared" si="3"/>
        <v>0</v>
      </c>
      <c r="AB66" s="460"/>
      <c r="AC66" s="461">
        <v>0</v>
      </c>
      <c r="AD66" s="462">
        <v>0</v>
      </c>
      <c r="AE66" s="463">
        <f t="shared" si="4"/>
        <v>0</v>
      </c>
      <c r="AF66" s="460"/>
      <c r="AG66" s="461">
        <v>0</v>
      </c>
      <c r="AH66" s="462">
        <v>0</v>
      </c>
      <c r="AI66" s="463">
        <f t="shared" si="5"/>
        <v>0</v>
      </c>
      <c r="AJ66" s="460"/>
      <c r="AK66" s="461">
        <v>0</v>
      </c>
      <c r="AL66" s="462">
        <v>0</v>
      </c>
      <c r="AM66" s="463">
        <f t="shared" si="6"/>
        <v>0</v>
      </c>
      <c r="AN66" s="460"/>
      <c r="AO66" s="461">
        <v>0</v>
      </c>
      <c r="AP66" s="462">
        <v>0</v>
      </c>
      <c r="AQ66" s="463">
        <f t="shared" si="7"/>
        <v>0</v>
      </c>
      <c r="AR66" s="464">
        <f t="shared" si="13"/>
        <v>0</v>
      </c>
      <c r="AS66" s="463">
        <f t="shared" si="14"/>
        <v>0</v>
      </c>
      <c r="AT66" s="482">
        <v>0</v>
      </c>
      <c r="AU66" s="493">
        <f>[1]Budżet!K58</f>
        <v>0</v>
      </c>
      <c r="AV66" s="489">
        <f>ROUND([1]Budżet!K58-[1]Budżet!M58,2)</f>
        <v>0</v>
      </c>
      <c r="AW66" s="489" t="str">
        <f t="shared" si="15"/>
        <v>OK</v>
      </c>
      <c r="AX66" s="490" t="str">
        <f t="shared" si="0"/>
        <v>OK</v>
      </c>
      <c r="AY66" s="490" t="str">
        <f t="shared" si="8"/>
        <v>Wartość wkładu własnego spójna z SOWA EFS</v>
      </c>
      <c r="AZ66" s="492" t="str">
        <f t="shared" si="9"/>
        <v>Wartość ogółem spójna z SOWA EFS</v>
      </c>
      <c r="BA66" s="456"/>
      <c r="BB66" s="465">
        <f t="shared" si="16"/>
        <v>0</v>
      </c>
      <c r="BC66" s="465">
        <f t="shared" si="17"/>
        <v>0</v>
      </c>
      <c r="BD66" s="465">
        <f t="shared" si="18"/>
        <v>0</v>
      </c>
      <c r="BE66" s="465"/>
      <c r="BF66" s="465"/>
      <c r="BG66" s="465"/>
    </row>
    <row r="67" spans="1:59" ht="75" customHeight="1">
      <c r="A67" s="438" t="s">
        <v>1160</v>
      </c>
      <c r="B67" s="438">
        <f>[1]Budżet!B59</f>
        <v>0</v>
      </c>
      <c r="C67" s="478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0"/>
      <c r="Q67" s="461">
        <v>0</v>
      </c>
      <c r="R67" s="462">
        <v>0</v>
      </c>
      <c r="S67" s="463">
        <f t="shared" si="1"/>
        <v>0</v>
      </c>
      <c r="T67" s="460"/>
      <c r="U67" s="461">
        <v>0</v>
      </c>
      <c r="V67" s="462">
        <v>0</v>
      </c>
      <c r="W67" s="463">
        <f t="shared" si="2"/>
        <v>0</v>
      </c>
      <c r="X67" s="460"/>
      <c r="Y67" s="461">
        <v>0</v>
      </c>
      <c r="Z67" s="462">
        <v>0</v>
      </c>
      <c r="AA67" s="463">
        <f t="shared" si="3"/>
        <v>0</v>
      </c>
      <c r="AB67" s="460"/>
      <c r="AC67" s="461">
        <v>0</v>
      </c>
      <c r="AD67" s="462">
        <v>0</v>
      </c>
      <c r="AE67" s="463">
        <f t="shared" si="4"/>
        <v>0</v>
      </c>
      <c r="AF67" s="460"/>
      <c r="AG67" s="461">
        <v>0</v>
      </c>
      <c r="AH67" s="462">
        <v>0</v>
      </c>
      <c r="AI67" s="463">
        <f t="shared" si="5"/>
        <v>0</v>
      </c>
      <c r="AJ67" s="460"/>
      <c r="AK67" s="461">
        <v>0</v>
      </c>
      <c r="AL67" s="462">
        <v>0</v>
      </c>
      <c r="AM67" s="463">
        <f t="shared" si="6"/>
        <v>0</v>
      </c>
      <c r="AN67" s="460"/>
      <c r="AO67" s="461">
        <v>0</v>
      </c>
      <c r="AP67" s="462">
        <v>0</v>
      </c>
      <c r="AQ67" s="463">
        <f t="shared" si="7"/>
        <v>0</v>
      </c>
      <c r="AR67" s="464">
        <f t="shared" si="13"/>
        <v>0</v>
      </c>
      <c r="AS67" s="463">
        <f t="shared" si="14"/>
        <v>0</v>
      </c>
      <c r="AT67" s="482">
        <v>0</v>
      </c>
      <c r="AU67" s="493">
        <f>[1]Budżet!K59</f>
        <v>0</v>
      </c>
      <c r="AV67" s="489">
        <f>ROUND([1]Budżet!K59-[1]Budżet!M59,2)</f>
        <v>0</v>
      </c>
      <c r="AW67" s="489" t="str">
        <f t="shared" si="15"/>
        <v>OK</v>
      </c>
      <c r="AX67" s="490" t="str">
        <f t="shared" si="0"/>
        <v>OK</v>
      </c>
      <c r="AY67" s="490" t="str">
        <f t="shared" si="8"/>
        <v>Wartość wkładu własnego spójna z SOWA EFS</v>
      </c>
      <c r="AZ67" s="492" t="str">
        <f t="shared" si="9"/>
        <v>Wartość ogółem spójna z SOWA EFS</v>
      </c>
      <c r="BA67" s="456"/>
      <c r="BB67" s="465">
        <f t="shared" si="16"/>
        <v>0</v>
      </c>
      <c r="BC67" s="465">
        <f t="shared" si="17"/>
        <v>0</v>
      </c>
      <c r="BD67" s="465">
        <f t="shared" si="18"/>
        <v>0</v>
      </c>
      <c r="BE67" s="465"/>
      <c r="BF67" s="465"/>
      <c r="BG67" s="465"/>
    </row>
    <row r="68" spans="1:59" ht="75" customHeight="1">
      <c r="A68" s="438" t="s">
        <v>1161</v>
      </c>
      <c r="B68" s="438">
        <f>[1]Budżet!B60</f>
        <v>0</v>
      </c>
      <c r="C68" s="478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0"/>
      <c r="Q68" s="461">
        <v>0</v>
      </c>
      <c r="R68" s="462">
        <v>0</v>
      </c>
      <c r="S68" s="463">
        <f t="shared" si="1"/>
        <v>0</v>
      </c>
      <c r="T68" s="460"/>
      <c r="U68" s="461">
        <v>0</v>
      </c>
      <c r="V68" s="462">
        <v>0</v>
      </c>
      <c r="W68" s="463">
        <f t="shared" si="2"/>
        <v>0</v>
      </c>
      <c r="X68" s="460"/>
      <c r="Y68" s="461">
        <v>0</v>
      </c>
      <c r="Z68" s="462">
        <v>0</v>
      </c>
      <c r="AA68" s="463">
        <f t="shared" si="3"/>
        <v>0</v>
      </c>
      <c r="AB68" s="460"/>
      <c r="AC68" s="461">
        <v>0</v>
      </c>
      <c r="AD68" s="462">
        <v>0</v>
      </c>
      <c r="AE68" s="463">
        <f t="shared" si="4"/>
        <v>0</v>
      </c>
      <c r="AF68" s="460"/>
      <c r="AG68" s="461">
        <v>0</v>
      </c>
      <c r="AH68" s="462">
        <v>0</v>
      </c>
      <c r="AI68" s="463">
        <f t="shared" si="5"/>
        <v>0</v>
      </c>
      <c r="AJ68" s="460"/>
      <c r="AK68" s="461">
        <v>0</v>
      </c>
      <c r="AL68" s="462">
        <v>0</v>
      </c>
      <c r="AM68" s="463">
        <f t="shared" si="6"/>
        <v>0</v>
      </c>
      <c r="AN68" s="460"/>
      <c r="AO68" s="461">
        <v>0</v>
      </c>
      <c r="AP68" s="462">
        <v>0</v>
      </c>
      <c r="AQ68" s="463">
        <f t="shared" si="7"/>
        <v>0</v>
      </c>
      <c r="AR68" s="464">
        <f t="shared" si="13"/>
        <v>0</v>
      </c>
      <c r="AS68" s="463">
        <f t="shared" si="14"/>
        <v>0</v>
      </c>
      <c r="AT68" s="482">
        <v>0</v>
      </c>
      <c r="AU68" s="493">
        <f>[1]Budżet!K60</f>
        <v>0</v>
      </c>
      <c r="AV68" s="489">
        <f>ROUND([1]Budżet!K60-[1]Budżet!M60,2)</f>
        <v>0</v>
      </c>
      <c r="AW68" s="489" t="str">
        <f t="shared" si="15"/>
        <v>OK</v>
      </c>
      <c r="AX68" s="490" t="str">
        <f t="shared" si="0"/>
        <v>OK</v>
      </c>
      <c r="AY68" s="490" t="str">
        <f t="shared" si="8"/>
        <v>Wartość wkładu własnego spójna z SOWA EFS</v>
      </c>
      <c r="AZ68" s="492" t="str">
        <f t="shared" si="9"/>
        <v>Wartość ogółem spójna z SOWA EFS</v>
      </c>
      <c r="BA68" s="456"/>
      <c r="BB68" s="465">
        <f t="shared" si="16"/>
        <v>0</v>
      </c>
      <c r="BC68" s="465">
        <f t="shared" si="17"/>
        <v>0</v>
      </c>
      <c r="BD68" s="465">
        <f t="shared" si="18"/>
        <v>0</v>
      </c>
      <c r="BE68" s="465"/>
      <c r="BF68" s="465"/>
      <c r="BG68" s="465"/>
    </row>
    <row r="69" spans="1:59" ht="75" customHeight="1">
      <c r="A69" s="438" t="s">
        <v>1162</v>
      </c>
      <c r="B69" s="438">
        <f>[1]Budżet!B61</f>
        <v>0</v>
      </c>
      <c r="C69" s="478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0"/>
      <c r="Q69" s="461">
        <v>0</v>
      </c>
      <c r="R69" s="462">
        <v>0</v>
      </c>
      <c r="S69" s="463">
        <f t="shared" si="1"/>
        <v>0</v>
      </c>
      <c r="T69" s="460"/>
      <c r="U69" s="461">
        <v>0</v>
      </c>
      <c r="V69" s="462">
        <v>0</v>
      </c>
      <c r="W69" s="463">
        <f t="shared" si="2"/>
        <v>0</v>
      </c>
      <c r="X69" s="460"/>
      <c r="Y69" s="461">
        <v>0</v>
      </c>
      <c r="Z69" s="462">
        <v>0</v>
      </c>
      <c r="AA69" s="463">
        <f t="shared" si="3"/>
        <v>0</v>
      </c>
      <c r="AB69" s="460"/>
      <c r="AC69" s="461">
        <v>0</v>
      </c>
      <c r="AD69" s="462">
        <v>0</v>
      </c>
      <c r="AE69" s="463">
        <f t="shared" si="4"/>
        <v>0</v>
      </c>
      <c r="AF69" s="460"/>
      <c r="AG69" s="461">
        <v>0</v>
      </c>
      <c r="AH69" s="462">
        <v>0</v>
      </c>
      <c r="AI69" s="463">
        <f t="shared" si="5"/>
        <v>0</v>
      </c>
      <c r="AJ69" s="460"/>
      <c r="AK69" s="461">
        <v>0</v>
      </c>
      <c r="AL69" s="462">
        <v>0</v>
      </c>
      <c r="AM69" s="463">
        <f t="shared" si="6"/>
        <v>0</v>
      </c>
      <c r="AN69" s="460"/>
      <c r="AO69" s="461">
        <v>0</v>
      </c>
      <c r="AP69" s="462">
        <v>0</v>
      </c>
      <c r="AQ69" s="463">
        <f t="shared" si="7"/>
        <v>0</v>
      </c>
      <c r="AR69" s="464">
        <f t="shared" si="13"/>
        <v>0</v>
      </c>
      <c r="AS69" s="463">
        <f t="shared" si="14"/>
        <v>0</v>
      </c>
      <c r="AT69" s="482">
        <v>0</v>
      </c>
      <c r="AU69" s="493">
        <f>[1]Budżet!K61</f>
        <v>0</v>
      </c>
      <c r="AV69" s="489">
        <f>ROUND([1]Budżet!K61-[1]Budżet!M61,2)</f>
        <v>0</v>
      </c>
      <c r="AW69" s="489" t="str">
        <f t="shared" si="15"/>
        <v>OK</v>
      </c>
      <c r="AX69" s="490" t="str">
        <f t="shared" si="0"/>
        <v>OK</v>
      </c>
      <c r="AY69" s="490" t="str">
        <f t="shared" si="8"/>
        <v>Wartość wkładu własnego spójna z SOWA EFS</v>
      </c>
      <c r="AZ69" s="492" t="str">
        <f t="shared" si="9"/>
        <v>Wartość ogółem spójna z SOWA EFS</v>
      </c>
      <c r="BA69" s="456"/>
      <c r="BB69" s="465">
        <f t="shared" si="16"/>
        <v>0</v>
      </c>
      <c r="BC69" s="465">
        <f t="shared" si="17"/>
        <v>0</v>
      </c>
      <c r="BD69" s="465">
        <f t="shared" si="18"/>
        <v>0</v>
      </c>
      <c r="BE69" s="465"/>
      <c r="BF69" s="465"/>
      <c r="BG69" s="465"/>
    </row>
    <row r="70" spans="1:59" ht="75" customHeight="1">
      <c r="A70" s="438" t="s">
        <v>1163</v>
      </c>
      <c r="B70" s="438">
        <f>[1]Budżet!B62</f>
        <v>0</v>
      </c>
      <c r="C70" s="478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0"/>
      <c r="Q70" s="461">
        <v>0</v>
      </c>
      <c r="R70" s="462">
        <v>0</v>
      </c>
      <c r="S70" s="463">
        <f t="shared" si="1"/>
        <v>0</v>
      </c>
      <c r="T70" s="460"/>
      <c r="U70" s="461">
        <v>0</v>
      </c>
      <c r="V70" s="462">
        <v>0</v>
      </c>
      <c r="W70" s="463">
        <f t="shared" si="2"/>
        <v>0</v>
      </c>
      <c r="X70" s="460"/>
      <c r="Y70" s="461">
        <v>0</v>
      </c>
      <c r="Z70" s="462">
        <v>0</v>
      </c>
      <c r="AA70" s="463">
        <f t="shared" si="3"/>
        <v>0</v>
      </c>
      <c r="AB70" s="460"/>
      <c r="AC70" s="461">
        <v>0</v>
      </c>
      <c r="AD70" s="462">
        <v>0</v>
      </c>
      <c r="AE70" s="463">
        <f t="shared" si="4"/>
        <v>0</v>
      </c>
      <c r="AF70" s="460"/>
      <c r="AG70" s="461">
        <v>0</v>
      </c>
      <c r="AH70" s="462">
        <v>0</v>
      </c>
      <c r="AI70" s="463">
        <f t="shared" si="5"/>
        <v>0</v>
      </c>
      <c r="AJ70" s="460"/>
      <c r="AK70" s="461">
        <v>0</v>
      </c>
      <c r="AL70" s="462">
        <v>0</v>
      </c>
      <c r="AM70" s="463">
        <f t="shared" si="6"/>
        <v>0</v>
      </c>
      <c r="AN70" s="460"/>
      <c r="AO70" s="461">
        <v>0</v>
      </c>
      <c r="AP70" s="462">
        <v>0</v>
      </c>
      <c r="AQ70" s="463">
        <f t="shared" si="7"/>
        <v>0</v>
      </c>
      <c r="AR70" s="464">
        <f t="shared" si="13"/>
        <v>0</v>
      </c>
      <c r="AS70" s="463">
        <f t="shared" si="14"/>
        <v>0</v>
      </c>
      <c r="AT70" s="482">
        <v>0</v>
      </c>
      <c r="AU70" s="493">
        <f>[1]Budżet!K62</f>
        <v>0</v>
      </c>
      <c r="AV70" s="489">
        <f>ROUND([1]Budżet!K62-[1]Budżet!M62,2)</f>
        <v>0</v>
      </c>
      <c r="AW70" s="489" t="str">
        <f t="shared" si="15"/>
        <v>OK</v>
      </c>
      <c r="AX70" s="490" t="str">
        <f t="shared" si="0"/>
        <v>OK</v>
      </c>
      <c r="AY70" s="490" t="str">
        <f t="shared" si="8"/>
        <v>Wartość wkładu własnego spójna z SOWA EFS</v>
      </c>
      <c r="AZ70" s="492" t="str">
        <f t="shared" si="9"/>
        <v>Wartość ogółem spójna z SOWA EFS</v>
      </c>
      <c r="BA70" s="456"/>
      <c r="BB70" s="465">
        <f t="shared" si="16"/>
        <v>0</v>
      </c>
      <c r="BC70" s="465">
        <f t="shared" si="17"/>
        <v>0</v>
      </c>
      <c r="BD70" s="465">
        <f t="shared" si="18"/>
        <v>0</v>
      </c>
      <c r="BE70" s="465"/>
      <c r="BF70" s="465"/>
      <c r="BG70" s="465"/>
    </row>
    <row r="71" spans="1:59" ht="75" customHeight="1">
      <c r="A71" s="438" t="s">
        <v>1164</v>
      </c>
      <c r="B71" s="438">
        <f>[1]Budżet!B63</f>
        <v>0</v>
      </c>
      <c r="C71" s="478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0"/>
      <c r="Q71" s="461">
        <v>0</v>
      </c>
      <c r="R71" s="462">
        <v>0</v>
      </c>
      <c r="S71" s="463">
        <f t="shared" si="1"/>
        <v>0</v>
      </c>
      <c r="T71" s="460"/>
      <c r="U71" s="461">
        <v>0</v>
      </c>
      <c r="V71" s="462">
        <v>0</v>
      </c>
      <c r="W71" s="463">
        <f t="shared" si="2"/>
        <v>0</v>
      </c>
      <c r="X71" s="460"/>
      <c r="Y71" s="461">
        <v>0</v>
      </c>
      <c r="Z71" s="462">
        <v>0</v>
      </c>
      <c r="AA71" s="463">
        <f t="shared" si="3"/>
        <v>0</v>
      </c>
      <c r="AB71" s="460"/>
      <c r="AC71" s="461">
        <v>0</v>
      </c>
      <c r="AD71" s="462">
        <v>0</v>
      </c>
      <c r="AE71" s="463">
        <f t="shared" si="4"/>
        <v>0</v>
      </c>
      <c r="AF71" s="460"/>
      <c r="AG71" s="461">
        <v>0</v>
      </c>
      <c r="AH71" s="462">
        <v>0</v>
      </c>
      <c r="AI71" s="463">
        <f t="shared" si="5"/>
        <v>0</v>
      </c>
      <c r="AJ71" s="460"/>
      <c r="AK71" s="461">
        <v>0</v>
      </c>
      <c r="AL71" s="462">
        <v>0</v>
      </c>
      <c r="AM71" s="463">
        <f t="shared" si="6"/>
        <v>0</v>
      </c>
      <c r="AN71" s="460"/>
      <c r="AO71" s="461">
        <v>0</v>
      </c>
      <c r="AP71" s="462">
        <v>0</v>
      </c>
      <c r="AQ71" s="463">
        <f t="shared" si="7"/>
        <v>0</v>
      </c>
      <c r="AR71" s="464">
        <f t="shared" si="13"/>
        <v>0</v>
      </c>
      <c r="AS71" s="463">
        <f t="shared" si="14"/>
        <v>0</v>
      </c>
      <c r="AT71" s="482">
        <v>0</v>
      </c>
      <c r="AU71" s="493">
        <f>[1]Budżet!K63</f>
        <v>0</v>
      </c>
      <c r="AV71" s="489">
        <f>ROUND([1]Budżet!K63-[1]Budżet!M63,2)</f>
        <v>0</v>
      </c>
      <c r="AW71" s="489" t="str">
        <f t="shared" si="15"/>
        <v>OK</v>
      </c>
      <c r="AX71" s="490" t="str">
        <f t="shared" si="0"/>
        <v>OK</v>
      </c>
      <c r="AY71" s="490" t="str">
        <f t="shared" si="8"/>
        <v>Wartość wkładu własnego spójna z SOWA EFS</v>
      </c>
      <c r="AZ71" s="492" t="str">
        <f t="shared" si="9"/>
        <v>Wartość ogółem spójna z SOWA EFS</v>
      </c>
      <c r="BA71" s="456"/>
      <c r="BB71" s="465">
        <f t="shared" si="16"/>
        <v>0</v>
      </c>
      <c r="BC71" s="465">
        <f t="shared" si="17"/>
        <v>0</v>
      </c>
      <c r="BD71" s="465">
        <f t="shared" si="18"/>
        <v>0</v>
      </c>
      <c r="BE71" s="465"/>
      <c r="BF71" s="465"/>
      <c r="BG71" s="465"/>
    </row>
    <row r="72" spans="1:59" ht="75" customHeight="1">
      <c r="A72" s="438" t="s">
        <v>1165</v>
      </c>
      <c r="B72" s="438">
        <f>[1]Budżet!B64</f>
        <v>0</v>
      </c>
      <c r="C72" s="478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0"/>
      <c r="Q72" s="461">
        <v>0</v>
      </c>
      <c r="R72" s="462">
        <v>0</v>
      </c>
      <c r="S72" s="463">
        <f t="shared" si="1"/>
        <v>0</v>
      </c>
      <c r="T72" s="460"/>
      <c r="U72" s="461">
        <v>0</v>
      </c>
      <c r="V72" s="462">
        <v>0</v>
      </c>
      <c r="W72" s="463">
        <f t="shared" si="2"/>
        <v>0</v>
      </c>
      <c r="X72" s="460"/>
      <c r="Y72" s="461">
        <v>0</v>
      </c>
      <c r="Z72" s="462">
        <v>0</v>
      </c>
      <c r="AA72" s="463">
        <f t="shared" si="3"/>
        <v>0</v>
      </c>
      <c r="AB72" s="460"/>
      <c r="AC72" s="461">
        <v>0</v>
      </c>
      <c r="AD72" s="462">
        <v>0</v>
      </c>
      <c r="AE72" s="463">
        <f t="shared" si="4"/>
        <v>0</v>
      </c>
      <c r="AF72" s="460"/>
      <c r="AG72" s="461">
        <v>0</v>
      </c>
      <c r="AH72" s="462">
        <v>0</v>
      </c>
      <c r="AI72" s="463">
        <f t="shared" si="5"/>
        <v>0</v>
      </c>
      <c r="AJ72" s="460"/>
      <c r="AK72" s="461">
        <v>0</v>
      </c>
      <c r="AL72" s="462">
        <v>0</v>
      </c>
      <c r="AM72" s="463">
        <f t="shared" si="6"/>
        <v>0</v>
      </c>
      <c r="AN72" s="460"/>
      <c r="AO72" s="461">
        <v>0</v>
      </c>
      <c r="AP72" s="462">
        <v>0</v>
      </c>
      <c r="AQ72" s="463">
        <f t="shared" si="7"/>
        <v>0</v>
      </c>
      <c r="AR72" s="464">
        <f t="shared" si="13"/>
        <v>0</v>
      </c>
      <c r="AS72" s="463">
        <f t="shared" si="14"/>
        <v>0</v>
      </c>
      <c r="AT72" s="482">
        <v>0</v>
      </c>
      <c r="AU72" s="493">
        <f>[1]Budżet!K64</f>
        <v>0</v>
      </c>
      <c r="AV72" s="489">
        <f>ROUND([1]Budżet!K64-[1]Budżet!M64,2)</f>
        <v>0</v>
      </c>
      <c r="AW72" s="489" t="str">
        <f t="shared" si="15"/>
        <v>OK</v>
      </c>
      <c r="AX72" s="490" t="str">
        <f t="shared" si="0"/>
        <v>OK</v>
      </c>
      <c r="AY72" s="490" t="str">
        <f t="shared" si="8"/>
        <v>Wartość wkładu własnego spójna z SOWA EFS</v>
      </c>
      <c r="AZ72" s="492" t="str">
        <f t="shared" si="9"/>
        <v>Wartość ogółem spójna z SOWA EFS</v>
      </c>
      <c r="BA72" s="456"/>
      <c r="BB72" s="465">
        <f t="shared" si="16"/>
        <v>0</v>
      </c>
      <c r="BC72" s="465">
        <f t="shared" si="17"/>
        <v>0</v>
      </c>
      <c r="BD72" s="465">
        <f t="shared" si="18"/>
        <v>0</v>
      </c>
      <c r="BE72" s="465"/>
      <c r="BF72" s="465"/>
      <c r="BG72" s="465"/>
    </row>
    <row r="73" spans="1:59" ht="75" customHeight="1">
      <c r="A73" s="438" t="s">
        <v>1166</v>
      </c>
      <c r="B73" s="438">
        <f>[1]Budżet!B65</f>
        <v>0</v>
      </c>
      <c r="C73" s="478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0"/>
      <c r="Q73" s="461">
        <v>0</v>
      </c>
      <c r="R73" s="462">
        <v>0</v>
      </c>
      <c r="S73" s="463">
        <f t="shared" si="1"/>
        <v>0</v>
      </c>
      <c r="T73" s="460"/>
      <c r="U73" s="461">
        <v>0</v>
      </c>
      <c r="V73" s="462">
        <v>0</v>
      </c>
      <c r="W73" s="463">
        <f t="shared" si="2"/>
        <v>0</v>
      </c>
      <c r="X73" s="460"/>
      <c r="Y73" s="461">
        <v>0</v>
      </c>
      <c r="Z73" s="462">
        <v>0</v>
      </c>
      <c r="AA73" s="463">
        <f t="shared" si="3"/>
        <v>0</v>
      </c>
      <c r="AB73" s="460"/>
      <c r="AC73" s="461">
        <v>0</v>
      </c>
      <c r="AD73" s="462">
        <v>0</v>
      </c>
      <c r="AE73" s="463">
        <f t="shared" si="4"/>
        <v>0</v>
      </c>
      <c r="AF73" s="460"/>
      <c r="AG73" s="461">
        <v>0</v>
      </c>
      <c r="AH73" s="462">
        <v>0</v>
      </c>
      <c r="AI73" s="463">
        <f t="shared" si="5"/>
        <v>0</v>
      </c>
      <c r="AJ73" s="460"/>
      <c r="AK73" s="461">
        <v>0</v>
      </c>
      <c r="AL73" s="462">
        <v>0</v>
      </c>
      <c r="AM73" s="463">
        <f t="shared" si="6"/>
        <v>0</v>
      </c>
      <c r="AN73" s="460"/>
      <c r="AO73" s="461">
        <v>0</v>
      </c>
      <c r="AP73" s="462">
        <v>0</v>
      </c>
      <c r="AQ73" s="463">
        <f t="shared" si="7"/>
        <v>0</v>
      </c>
      <c r="AR73" s="464">
        <f t="shared" si="13"/>
        <v>0</v>
      </c>
      <c r="AS73" s="463">
        <f t="shared" si="14"/>
        <v>0</v>
      </c>
      <c r="AT73" s="482">
        <v>0</v>
      </c>
      <c r="AU73" s="493">
        <f>[1]Budżet!K65</f>
        <v>0</v>
      </c>
      <c r="AV73" s="489">
        <f>ROUND([1]Budżet!K65-[1]Budżet!M65,2)</f>
        <v>0</v>
      </c>
      <c r="AW73" s="489" t="str">
        <f t="shared" si="15"/>
        <v>OK</v>
      </c>
      <c r="AX73" s="490" t="str">
        <f t="shared" ref="AX73:AX136" si="19">IF(AS73=AU73,"OK","ŹLE")</f>
        <v>OK</v>
      </c>
      <c r="AY73" s="490" t="str">
        <f t="shared" si="8"/>
        <v>Wartość wkładu własnego spójna z SOWA EFS</v>
      </c>
      <c r="AZ73" s="492" t="str">
        <f t="shared" si="9"/>
        <v>Wartość ogółem spójna z SOWA EFS</v>
      </c>
      <c r="BA73" s="456"/>
      <c r="BB73" s="465">
        <f t="shared" si="16"/>
        <v>0</v>
      </c>
      <c r="BC73" s="465">
        <f t="shared" si="17"/>
        <v>0</v>
      </c>
      <c r="BD73" s="465">
        <f t="shared" si="18"/>
        <v>0</v>
      </c>
      <c r="BE73" s="465"/>
      <c r="BF73" s="465"/>
      <c r="BG73" s="465"/>
    </row>
    <row r="74" spans="1:59" ht="75" customHeight="1">
      <c r="A74" s="438" t="s">
        <v>1167</v>
      </c>
      <c r="B74" s="438">
        <f>[1]Budżet!B66</f>
        <v>0</v>
      </c>
      <c r="C74" s="478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0"/>
      <c r="Q74" s="461">
        <v>0</v>
      </c>
      <c r="R74" s="462">
        <v>0</v>
      </c>
      <c r="S74" s="463">
        <f t="shared" ref="S74:S137" si="20">ROUND(R74*Q74,2)</f>
        <v>0</v>
      </c>
      <c r="T74" s="460"/>
      <c r="U74" s="461">
        <v>0</v>
      </c>
      <c r="V74" s="462">
        <v>0</v>
      </c>
      <c r="W74" s="463">
        <f t="shared" ref="W74:W137" si="21">ROUND(V74*U74,2)</f>
        <v>0</v>
      </c>
      <c r="X74" s="460"/>
      <c r="Y74" s="461">
        <v>0</v>
      </c>
      <c r="Z74" s="462">
        <v>0</v>
      </c>
      <c r="AA74" s="463">
        <f t="shared" ref="AA74:AA137" si="22">ROUND(Z74*Y74,2)</f>
        <v>0</v>
      </c>
      <c r="AB74" s="460"/>
      <c r="AC74" s="461">
        <v>0</v>
      </c>
      <c r="AD74" s="462">
        <v>0</v>
      </c>
      <c r="AE74" s="463">
        <f t="shared" ref="AE74:AE137" si="23">ROUND(AD74*AC74,2)</f>
        <v>0</v>
      </c>
      <c r="AF74" s="460"/>
      <c r="AG74" s="461">
        <v>0</v>
      </c>
      <c r="AH74" s="462">
        <v>0</v>
      </c>
      <c r="AI74" s="463">
        <f t="shared" ref="AI74:AI137" si="24">ROUND(AH74*AG74,2)</f>
        <v>0</v>
      </c>
      <c r="AJ74" s="460"/>
      <c r="AK74" s="461">
        <v>0</v>
      </c>
      <c r="AL74" s="462">
        <v>0</v>
      </c>
      <c r="AM74" s="463">
        <f t="shared" ref="AM74:AM137" si="25">ROUND(AL74*AK74,2)</f>
        <v>0</v>
      </c>
      <c r="AN74" s="460"/>
      <c r="AO74" s="461">
        <v>0</v>
      </c>
      <c r="AP74" s="462">
        <v>0</v>
      </c>
      <c r="AQ74" s="463">
        <f t="shared" ref="AQ74:AQ137" si="26">ROUND(AP74*AO74,2)</f>
        <v>0</v>
      </c>
      <c r="AR74" s="464">
        <f t="shared" si="13"/>
        <v>0</v>
      </c>
      <c r="AS74" s="463">
        <f t="shared" si="14"/>
        <v>0</v>
      </c>
      <c r="AT74" s="482">
        <v>0</v>
      </c>
      <c r="AU74" s="493">
        <f>[1]Budżet!K66</f>
        <v>0</v>
      </c>
      <c r="AV74" s="489">
        <f>ROUND([1]Budżet!K66-[1]Budżet!M66,2)</f>
        <v>0</v>
      </c>
      <c r="AW74" s="489" t="str">
        <f t="shared" si="15"/>
        <v>OK</v>
      </c>
      <c r="AX74" s="490" t="str">
        <f t="shared" si="19"/>
        <v>OK</v>
      </c>
      <c r="AY74" s="490" t="str">
        <f t="shared" ref="AY74:AY137" si="27">IF(AW74="ŹLE",IF(AT74&lt;&gt;AV74,AT74-AV74),IF(AW74="ok","Wartość wkładu własnego spójna z SOWA EFS"))</f>
        <v>Wartość wkładu własnego spójna z SOWA EFS</v>
      </c>
      <c r="AZ74" s="492" t="str">
        <f t="shared" ref="AZ74:AZ137" si="28">IF(AX74="ŹLE",IF(AS74&lt;&gt;AU74,AS74-AU74),IF(AX74="ok","Wartość ogółem spójna z SOWA EFS"))</f>
        <v>Wartość ogółem spójna z SOWA EFS</v>
      </c>
      <c r="BA74" s="456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1168</v>
      </c>
      <c r="B75" s="438">
        <f>[1]Budżet!B67</f>
        <v>0</v>
      </c>
      <c r="C75" s="478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0"/>
      <c r="Q75" s="461">
        <v>0</v>
      </c>
      <c r="R75" s="462">
        <v>0</v>
      </c>
      <c r="S75" s="463">
        <f t="shared" si="20"/>
        <v>0</v>
      </c>
      <c r="T75" s="460"/>
      <c r="U75" s="461">
        <v>0</v>
      </c>
      <c r="V75" s="462">
        <v>0</v>
      </c>
      <c r="W75" s="463">
        <f t="shared" si="21"/>
        <v>0</v>
      </c>
      <c r="X75" s="460"/>
      <c r="Y75" s="461">
        <v>0</v>
      </c>
      <c r="Z75" s="462">
        <v>0</v>
      </c>
      <c r="AA75" s="463">
        <f t="shared" si="22"/>
        <v>0</v>
      </c>
      <c r="AB75" s="460"/>
      <c r="AC75" s="461">
        <v>0</v>
      </c>
      <c r="AD75" s="462">
        <v>0</v>
      </c>
      <c r="AE75" s="463">
        <f t="shared" si="23"/>
        <v>0</v>
      </c>
      <c r="AF75" s="460"/>
      <c r="AG75" s="461">
        <v>0</v>
      </c>
      <c r="AH75" s="462">
        <v>0</v>
      </c>
      <c r="AI75" s="463">
        <f t="shared" si="24"/>
        <v>0</v>
      </c>
      <c r="AJ75" s="460"/>
      <c r="AK75" s="461">
        <v>0</v>
      </c>
      <c r="AL75" s="462">
        <v>0</v>
      </c>
      <c r="AM75" s="463">
        <f t="shared" si="25"/>
        <v>0</v>
      </c>
      <c r="AN75" s="460"/>
      <c r="AO75" s="461">
        <v>0</v>
      </c>
      <c r="AP75" s="462">
        <v>0</v>
      </c>
      <c r="AQ75" s="463">
        <f t="shared" si="26"/>
        <v>0</v>
      </c>
      <c r="AR75" s="464">
        <f t="shared" ref="AR75:AR138" si="29">AO75+AK75+AG75+AC75+Y75+Q75+U75</f>
        <v>0</v>
      </c>
      <c r="AS75" s="463">
        <f t="shared" ref="AS75:AS138" si="30">AQ75+AM75+AI75+AE75+AA75+W75+S75</f>
        <v>0</v>
      </c>
      <c r="AT75" s="482">
        <v>0</v>
      </c>
      <c r="AU75" s="493">
        <f>[1]Budżet!K67</f>
        <v>0</v>
      </c>
      <c r="AV75" s="489">
        <f>ROUND([1]Budżet!K67-[1]Budżet!M67,2)</f>
        <v>0</v>
      </c>
      <c r="AW75" s="489" t="str">
        <f t="shared" ref="AW75:AW138" si="31">IF(AT75=AV75,"OK","ŹLE")</f>
        <v>OK</v>
      </c>
      <c r="AX75" s="490" t="str">
        <f t="shared" si="19"/>
        <v>OK</v>
      </c>
      <c r="AY75" s="490" t="str">
        <f t="shared" si="27"/>
        <v>Wartość wkładu własnego spójna z SOWA EFS</v>
      </c>
      <c r="AZ75" s="492" t="str">
        <f t="shared" si="28"/>
        <v>Wartość ogółem spójna z SOWA EFS</v>
      </c>
      <c r="BA75" s="456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1169</v>
      </c>
      <c r="B76" s="438">
        <f>[1]Budżet!B68</f>
        <v>0</v>
      </c>
      <c r="C76" s="478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0"/>
      <c r="Q76" s="461">
        <v>0</v>
      </c>
      <c r="R76" s="462">
        <v>0</v>
      </c>
      <c r="S76" s="463">
        <f t="shared" si="20"/>
        <v>0</v>
      </c>
      <c r="T76" s="460"/>
      <c r="U76" s="461">
        <v>0</v>
      </c>
      <c r="V76" s="462">
        <v>0</v>
      </c>
      <c r="W76" s="463">
        <f t="shared" si="21"/>
        <v>0</v>
      </c>
      <c r="X76" s="460"/>
      <c r="Y76" s="461">
        <v>0</v>
      </c>
      <c r="Z76" s="462">
        <v>0</v>
      </c>
      <c r="AA76" s="463">
        <f t="shared" si="22"/>
        <v>0</v>
      </c>
      <c r="AB76" s="460"/>
      <c r="AC76" s="461">
        <v>0</v>
      </c>
      <c r="AD76" s="462">
        <v>0</v>
      </c>
      <c r="AE76" s="463">
        <f t="shared" si="23"/>
        <v>0</v>
      </c>
      <c r="AF76" s="460"/>
      <c r="AG76" s="461">
        <v>0</v>
      </c>
      <c r="AH76" s="462">
        <v>0</v>
      </c>
      <c r="AI76" s="463">
        <f t="shared" si="24"/>
        <v>0</v>
      </c>
      <c r="AJ76" s="460"/>
      <c r="AK76" s="461">
        <v>0</v>
      </c>
      <c r="AL76" s="462">
        <v>0</v>
      </c>
      <c r="AM76" s="463">
        <f t="shared" si="25"/>
        <v>0</v>
      </c>
      <c r="AN76" s="460"/>
      <c r="AO76" s="461">
        <v>0</v>
      </c>
      <c r="AP76" s="462">
        <v>0</v>
      </c>
      <c r="AQ76" s="463">
        <f t="shared" si="26"/>
        <v>0</v>
      </c>
      <c r="AR76" s="464">
        <f t="shared" si="29"/>
        <v>0</v>
      </c>
      <c r="AS76" s="463">
        <f t="shared" si="30"/>
        <v>0</v>
      </c>
      <c r="AT76" s="482">
        <v>0</v>
      </c>
      <c r="AU76" s="493">
        <f>[1]Budżet!K68</f>
        <v>0</v>
      </c>
      <c r="AV76" s="489">
        <f>ROUND([1]Budżet!K68-[1]Budżet!M68,2)</f>
        <v>0</v>
      </c>
      <c r="AW76" s="489" t="str">
        <f t="shared" si="31"/>
        <v>OK</v>
      </c>
      <c r="AX76" s="490" t="str">
        <f t="shared" si="19"/>
        <v>OK</v>
      </c>
      <c r="AY76" s="490" t="str">
        <f t="shared" si="27"/>
        <v>Wartość wkładu własnego spójna z SOWA EFS</v>
      </c>
      <c r="AZ76" s="492" t="str">
        <f t="shared" si="28"/>
        <v>Wartość ogółem spójna z SOWA EFS</v>
      </c>
      <c r="BA76" s="456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1170</v>
      </c>
      <c r="B77" s="438">
        <f>[1]Budżet!B69</f>
        <v>0</v>
      </c>
      <c r="C77" s="478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0"/>
      <c r="Q77" s="461">
        <v>0</v>
      </c>
      <c r="R77" s="462">
        <v>0</v>
      </c>
      <c r="S77" s="463">
        <f t="shared" si="20"/>
        <v>0</v>
      </c>
      <c r="T77" s="460"/>
      <c r="U77" s="461">
        <v>0</v>
      </c>
      <c r="V77" s="462">
        <v>0</v>
      </c>
      <c r="W77" s="463">
        <f t="shared" si="21"/>
        <v>0</v>
      </c>
      <c r="X77" s="460"/>
      <c r="Y77" s="461">
        <v>0</v>
      </c>
      <c r="Z77" s="462">
        <v>0</v>
      </c>
      <c r="AA77" s="463">
        <f t="shared" si="22"/>
        <v>0</v>
      </c>
      <c r="AB77" s="460"/>
      <c r="AC77" s="461">
        <v>0</v>
      </c>
      <c r="AD77" s="462">
        <v>0</v>
      </c>
      <c r="AE77" s="463">
        <f t="shared" si="23"/>
        <v>0</v>
      </c>
      <c r="AF77" s="460"/>
      <c r="AG77" s="461">
        <v>0</v>
      </c>
      <c r="AH77" s="462">
        <v>0</v>
      </c>
      <c r="AI77" s="463">
        <f t="shared" si="24"/>
        <v>0</v>
      </c>
      <c r="AJ77" s="460"/>
      <c r="AK77" s="461">
        <v>0</v>
      </c>
      <c r="AL77" s="462">
        <v>0</v>
      </c>
      <c r="AM77" s="463">
        <f t="shared" si="25"/>
        <v>0</v>
      </c>
      <c r="AN77" s="460"/>
      <c r="AO77" s="461">
        <v>0</v>
      </c>
      <c r="AP77" s="462">
        <v>0</v>
      </c>
      <c r="AQ77" s="463">
        <f t="shared" si="26"/>
        <v>0</v>
      </c>
      <c r="AR77" s="464">
        <f t="shared" si="29"/>
        <v>0</v>
      </c>
      <c r="AS77" s="463">
        <f t="shared" si="30"/>
        <v>0</v>
      </c>
      <c r="AT77" s="482">
        <v>0</v>
      </c>
      <c r="AU77" s="493">
        <f>[1]Budżet!K69</f>
        <v>0</v>
      </c>
      <c r="AV77" s="489">
        <f>ROUND([1]Budżet!K69-[1]Budżet!M69,2)</f>
        <v>0</v>
      </c>
      <c r="AW77" s="489" t="str">
        <f t="shared" si="31"/>
        <v>OK</v>
      </c>
      <c r="AX77" s="490" t="str">
        <f t="shared" si="19"/>
        <v>OK</v>
      </c>
      <c r="AY77" s="490" t="str">
        <f t="shared" si="27"/>
        <v>Wartość wkładu własnego spójna z SOWA EFS</v>
      </c>
      <c r="AZ77" s="492" t="str">
        <f t="shared" si="28"/>
        <v>Wartość ogółem spójna z SOWA EFS</v>
      </c>
      <c r="BA77" s="456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1171</v>
      </c>
      <c r="B78" s="438">
        <f>[1]Budżet!B70</f>
        <v>0</v>
      </c>
      <c r="C78" s="478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0"/>
      <c r="Q78" s="461">
        <v>0</v>
      </c>
      <c r="R78" s="462">
        <v>0</v>
      </c>
      <c r="S78" s="463">
        <f t="shared" si="20"/>
        <v>0</v>
      </c>
      <c r="T78" s="460"/>
      <c r="U78" s="461">
        <v>0</v>
      </c>
      <c r="V78" s="462">
        <v>0</v>
      </c>
      <c r="W78" s="463">
        <f t="shared" si="21"/>
        <v>0</v>
      </c>
      <c r="X78" s="460"/>
      <c r="Y78" s="461">
        <v>0</v>
      </c>
      <c r="Z78" s="462">
        <v>0</v>
      </c>
      <c r="AA78" s="463">
        <f t="shared" si="22"/>
        <v>0</v>
      </c>
      <c r="AB78" s="460"/>
      <c r="AC78" s="461">
        <v>0</v>
      </c>
      <c r="AD78" s="462">
        <v>0</v>
      </c>
      <c r="AE78" s="463">
        <f t="shared" si="23"/>
        <v>0</v>
      </c>
      <c r="AF78" s="460"/>
      <c r="AG78" s="461">
        <v>0</v>
      </c>
      <c r="AH78" s="462">
        <v>0</v>
      </c>
      <c r="AI78" s="463">
        <f t="shared" si="24"/>
        <v>0</v>
      </c>
      <c r="AJ78" s="460"/>
      <c r="AK78" s="461">
        <v>0</v>
      </c>
      <c r="AL78" s="462">
        <v>0</v>
      </c>
      <c r="AM78" s="463">
        <f t="shared" si="25"/>
        <v>0</v>
      </c>
      <c r="AN78" s="460"/>
      <c r="AO78" s="461">
        <v>0</v>
      </c>
      <c r="AP78" s="462">
        <v>0</v>
      </c>
      <c r="AQ78" s="463">
        <f t="shared" si="26"/>
        <v>0</v>
      </c>
      <c r="AR78" s="464">
        <f t="shared" si="29"/>
        <v>0</v>
      </c>
      <c r="AS78" s="463">
        <f t="shared" si="30"/>
        <v>0</v>
      </c>
      <c r="AT78" s="482">
        <v>0</v>
      </c>
      <c r="AU78" s="493">
        <f>[1]Budżet!K70</f>
        <v>0</v>
      </c>
      <c r="AV78" s="489">
        <f>ROUND([1]Budżet!K70-[1]Budżet!M70,2)</f>
        <v>0</v>
      </c>
      <c r="AW78" s="489" t="str">
        <f t="shared" si="31"/>
        <v>OK</v>
      </c>
      <c r="AX78" s="490" t="str">
        <f t="shared" si="19"/>
        <v>OK</v>
      </c>
      <c r="AY78" s="490" t="str">
        <f t="shared" si="27"/>
        <v>Wartość wkładu własnego spójna z SOWA EFS</v>
      </c>
      <c r="AZ78" s="492" t="str">
        <f t="shared" si="28"/>
        <v>Wartość ogółem spójna z SOWA EFS</v>
      </c>
      <c r="BA78" s="456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1172</v>
      </c>
      <c r="B79" s="438">
        <f>[1]Budżet!B71</f>
        <v>0</v>
      </c>
      <c r="C79" s="478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0"/>
      <c r="Q79" s="461">
        <v>0</v>
      </c>
      <c r="R79" s="462">
        <v>0</v>
      </c>
      <c r="S79" s="463">
        <f t="shared" si="20"/>
        <v>0</v>
      </c>
      <c r="T79" s="460"/>
      <c r="U79" s="461">
        <v>0</v>
      </c>
      <c r="V79" s="462">
        <v>0</v>
      </c>
      <c r="W79" s="463">
        <f t="shared" si="21"/>
        <v>0</v>
      </c>
      <c r="X79" s="460"/>
      <c r="Y79" s="461">
        <v>0</v>
      </c>
      <c r="Z79" s="462">
        <v>0</v>
      </c>
      <c r="AA79" s="463">
        <f t="shared" si="22"/>
        <v>0</v>
      </c>
      <c r="AB79" s="460"/>
      <c r="AC79" s="461">
        <v>0</v>
      </c>
      <c r="AD79" s="462">
        <v>0</v>
      </c>
      <c r="AE79" s="463">
        <f t="shared" si="23"/>
        <v>0</v>
      </c>
      <c r="AF79" s="460"/>
      <c r="AG79" s="461">
        <v>0</v>
      </c>
      <c r="AH79" s="462">
        <v>0</v>
      </c>
      <c r="AI79" s="463">
        <f t="shared" si="24"/>
        <v>0</v>
      </c>
      <c r="AJ79" s="460"/>
      <c r="AK79" s="461">
        <v>0</v>
      </c>
      <c r="AL79" s="462">
        <v>0</v>
      </c>
      <c r="AM79" s="463">
        <f t="shared" si="25"/>
        <v>0</v>
      </c>
      <c r="AN79" s="460"/>
      <c r="AO79" s="461">
        <v>0</v>
      </c>
      <c r="AP79" s="462">
        <v>0</v>
      </c>
      <c r="AQ79" s="463">
        <f t="shared" si="26"/>
        <v>0</v>
      </c>
      <c r="AR79" s="464">
        <f t="shared" si="29"/>
        <v>0</v>
      </c>
      <c r="AS79" s="463">
        <f t="shared" si="30"/>
        <v>0</v>
      </c>
      <c r="AT79" s="482">
        <v>0</v>
      </c>
      <c r="AU79" s="493">
        <f>[1]Budżet!K71</f>
        <v>0</v>
      </c>
      <c r="AV79" s="489">
        <f>ROUND([1]Budżet!K71-[1]Budżet!M71,2)</f>
        <v>0</v>
      </c>
      <c r="AW79" s="489" t="str">
        <f t="shared" si="31"/>
        <v>OK</v>
      </c>
      <c r="AX79" s="490" t="str">
        <f t="shared" si="19"/>
        <v>OK</v>
      </c>
      <c r="AY79" s="490" t="str">
        <f t="shared" si="27"/>
        <v>Wartość wkładu własnego spójna z SOWA EFS</v>
      </c>
      <c r="AZ79" s="492" t="str">
        <f t="shared" si="28"/>
        <v>Wartość ogółem spójna z SOWA EFS</v>
      </c>
      <c r="BA79" s="456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1173</v>
      </c>
      <c r="B80" s="438">
        <f>[1]Budżet!B72</f>
        <v>0</v>
      </c>
      <c r="C80" s="478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0"/>
      <c r="Q80" s="461">
        <v>0</v>
      </c>
      <c r="R80" s="462">
        <v>0</v>
      </c>
      <c r="S80" s="463">
        <f t="shared" si="20"/>
        <v>0</v>
      </c>
      <c r="T80" s="460"/>
      <c r="U80" s="461">
        <v>0</v>
      </c>
      <c r="V80" s="462">
        <v>0</v>
      </c>
      <c r="W80" s="463">
        <f t="shared" si="21"/>
        <v>0</v>
      </c>
      <c r="X80" s="460"/>
      <c r="Y80" s="461">
        <v>0</v>
      </c>
      <c r="Z80" s="462">
        <v>0</v>
      </c>
      <c r="AA80" s="463">
        <f t="shared" si="22"/>
        <v>0</v>
      </c>
      <c r="AB80" s="460"/>
      <c r="AC80" s="461">
        <v>0</v>
      </c>
      <c r="AD80" s="462">
        <v>0</v>
      </c>
      <c r="AE80" s="463">
        <f t="shared" si="23"/>
        <v>0</v>
      </c>
      <c r="AF80" s="460"/>
      <c r="AG80" s="461">
        <v>0</v>
      </c>
      <c r="AH80" s="462">
        <v>0</v>
      </c>
      <c r="AI80" s="463">
        <f t="shared" si="24"/>
        <v>0</v>
      </c>
      <c r="AJ80" s="460"/>
      <c r="AK80" s="461">
        <v>0</v>
      </c>
      <c r="AL80" s="462">
        <v>0</v>
      </c>
      <c r="AM80" s="463">
        <f t="shared" si="25"/>
        <v>0</v>
      </c>
      <c r="AN80" s="460"/>
      <c r="AO80" s="461">
        <v>0</v>
      </c>
      <c r="AP80" s="462">
        <v>0</v>
      </c>
      <c r="AQ80" s="463">
        <f t="shared" si="26"/>
        <v>0</v>
      </c>
      <c r="AR80" s="464">
        <f t="shared" si="29"/>
        <v>0</v>
      </c>
      <c r="AS80" s="463">
        <f t="shared" si="30"/>
        <v>0</v>
      </c>
      <c r="AT80" s="482">
        <v>0</v>
      </c>
      <c r="AU80" s="493">
        <f>[1]Budżet!K72</f>
        <v>0</v>
      </c>
      <c r="AV80" s="489">
        <f>ROUND([1]Budżet!K72-[1]Budżet!M72,2)</f>
        <v>0</v>
      </c>
      <c r="AW80" s="489" t="str">
        <f t="shared" si="31"/>
        <v>OK</v>
      </c>
      <c r="AX80" s="490" t="str">
        <f t="shared" si="19"/>
        <v>OK</v>
      </c>
      <c r="AY80" s="490" t="str">
        <f t="shared" si="27"/>
        <v>Wartość wkładu własnego spójna z SOWA EFS</v>
      </c>
      <c r="AZ80" s="492" t="str">
        <f t="shared" si="28"/>
        <v>Wartość ogółem spójna z SOWA EFS</v>
      </c>
      <c r="BA80" s="456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1174</v>
      </c>
      <c r="B81" s="438">
        <f>[1]Budżet!B73</f>
        <v>0</v>
      </c>
      <c r="C81" s="478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0"/>
      <c r="Q81" s="461">
        <v>0</v>
      </c>
      <c r="R81" s="462">
        <v>0</v>
      </c>
      <c r="S81" s="463">
        <f t="shared" si="20"/>
        <v>0</v>
      </c>
      <c r="T81" s="460"/>
      <c r="U81" s="461">
        <v>0</v>
      </c>
      <c r="V81" s="462">
        <v>0</v>
      </c>
      <c r="W81" s="463">
        <f t="shared" si="21"/>
        <v>0</v>
      </c>
      <c r="X81" s="460"/>
      <c r="Y81" s="461">
        <v>0</v>
      </c>
      <c r="Z81" s="462">
        <v>0</v>
      </c>
      <c r="AA81" s="463">
        <f t="shared" si="22"/>
        <v>0</v>
      </c>
      <c r="AB81" s="460"/>
      <c r="AC81" s="461">
        <v>0</v>
      </c>
      <c r="AD81" s="462">
        <v>0</v>
      </c>
      <c r="AE81" s="463">
        <f t="shared" si="23"/>
        <v>0</v>
      </c>
      <c r="AF81" s="460"/>
      <c r="AG81" s="461">
        <v>0</v>
      </c>
      <c r="AH81" s="462">
        <v>0</v>
      </c>
      <c r="AI81" s="463">
        <f t="shared" si="24"/>
        <v>0</v>
      </c>
      <c r="AJ81" s="460"/>
      <c r="AK81" s="461">
        <v>0</v>
      </c>
      <c r="AL81" s="462">
        <v>0</v>
      </c>
      <c r="AM81" s="463">
        <f t="shared" si="25"/>
        <v>0</v>
      </c>
      <c r="AN81" s="460"/>
      <c r="AO81" s="461">
        <v>0</v>
      </c>
      <c r="AP81" s="462">
        <v>0</v>
      </c>
      <c r="AQ81" s="463">
        <f t="shared" si="26"/>
        <v>0</v>
      </c>
      <c r="AR81" s="464">
        <f t="shared" si="29"/>
        <v>0</v>
      </c>
      <c r="AS81" s="463">
        <f t="shared" si="30"/>
        <v>0</v>
      </c>
      <c r="AT81" s="482">
        <v>0</v>
      </c>
      <c r="AU81" s="493">
        <f>[1]Budżet!K73</f>
        <v>0</v>
      </c>
      <c r="AV81" s="489">
        <f>ROUND([1]Budżet!K73-[1]Budżet!M73,2)</f>
        <v>0</v>
      </c>
      <c r="AW81" s="489" t="str">
        <f t="shared" si="31"/>
        <v>OK</v>
      </c>
      <c r="AX81" s="490" t="str">
        <f t="shared" si="19"/>
        <v>OK</v>
      </c>
      <c r="AY81" s="490" t="str">
        <f t="shared" si="27"/>
        <v>Wartość wkładu własnego spójna z SOWA EFS</v>
      </c>
      <c r="AZ81" s="492" t="str">
        <f t="shared" si="28"/>
        <v>Wartość ogółem spójna z SOWA EFS</v>
      </c>
      <c r="BA81" s="456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1175</v>
      </c>
      <c r="B82" s="438">
        <f>[1]Budżet!B74</f>
        <v>0</v>
      </c>
      <c r="C82" s="478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0"/>
      <c r="Q82" s="461">
        <v>0</v>
      </c>
      <c r="R82" s="462">
        <v>0</v>
      </c>
      <c r="S82" s="463">
        <f t="shared" si="20"/>
        <v>0</v>
      </c>
      <c r="T82" s="460"/>
      <c r="U82" s="461">
        <v>0</v>
      </c>
      <c r="V82" s="462">
        <v>0</v>
      </c>
      <c r="W82" s="463">
        <f t="shared" si="21"/>
        <v>0</v>
      </c>
      <c r="X82" s="460"/>
      <c r="Y82" s="461">
        <v>0</v>
      </c>
      <c r="Z82" s="462">
        <v>0</v>
      </c>
      <c r="AA82" s="463">
        <f t="shared" si="22"/>
        <v>0</v>
      </c>
      <c r="AB82" s="460"/>
      <c r="AC82" s="461">
        <v>0</v>
      </c>
      <c r="AD82" s="462">
        <v>0</v>
      </c>
      <c r="AE82" s="463">
        <f t="shared" si="23"/>
        <v>0</v>
      </c>
      <c r="AF82" s="460"/>
      <c r="AG82" s="461">
        <v>0</v>
      </c>
      <c r="AH82" s="462">
        <v>0</v>
      </c>
      <c r="AI82" s="463">
        <f t="shared" si="24"/>
        <v>0</v>
      </c>
      <c r="AJ82" s="460"/>
      <c r="AK82" s="461">
        <v>0</v>
      </c>
      <c r="AL82" s="462">
        <v>0</v>
      </c>
      <c r="AM82" s="463">
        <f t="shared" si="25"/>
        <v>0</v>
      </c>
      <c r="AN82" s="460"/>
      <c r="AO82" s="461">
        <v>0</v>
      </c>
      <c r="AP82" s="462">
        <v>0</v>
      </c>
      <c r="AQ82" s="463">
        <f t="shared" si="26"/>
        <v>0</v>
      </c>
      <c r="AR82" s="464">
        <f t="shared" si="29"/>
        <v>0</v>
      </c>
      <c r="AS82" s="463">
        <f t="shared" si="30"/>
        <v>0</v>
      </c>
      <c r="AT82" s="482">
        <v>0</v>
      </c>
      <c r="AU82" s="493">
        <f>[1]Budżet!K74</f>
        <v>0</v>
      </c>
      <c r="AV82" s="489">
        <f>ROUND([1]Budżet!K74-[1]Budżet!M74,2)</f>
        <v>0</v>
      </c>
      <c r="AW82" s="489" t="str">
        <f t="shared" si="31"/>
        <v>OK</v>
      </c>
      <c r="AX82" s="490" t="str">
        <f t="shared" si="19"/>
        <v>OK</v>
      </c>
      <c r="AY82" s="490" t="str">
        <f t="shared" si="27"/>
        <v>Wartość wkładu własnego spójna z SOWA EFS</v>
      </c>
      <c r="AZ82" s="492" t="str">
        <f t="shared" si="28"/>
        <v>Wartość ogółem spójna z SOWA EFS</v>
      </c>
      <c r="BA82" s="456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1176</v>
      </c>
      <c r="B83" s="438">
        <f>[1]Budżet!B75</f>
        <v>0</v>
      </c>
      <c r="C83" s="478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0"/>
      <c r="Q83" s="461">
        <v>0</v>
      </c>
      <c r="R83" s="462">
        <v>0</v>
      </c>
      <c r="S83" s="463">
        <f t="shared" si="20"/>
        <v>0</v>
      </c>
      <c r="T83" s="460"/>
      <c r="U83" s="461">
        <v>0</v>
      </c>
      <c r="V83" s="462">
        <v>0</v>
      </c>
      <c r="W83" s="463">
        <f t="shared" si="21"/>
        <v>0</v>
      </c>
      <c r="X83" s="460"/>
      <c r="Y83" s="461">
        <v>0</v>
      </c>
      <c r="Z83" s="462">
        <v>0</v>
      </c>
      <c r="AA83" s="463">
        <f t="shared" si="22"/>
        <v>0</v>
      </c>
      <c r="AB83" s="460"/>
      <c r="AC83" s="461">
        <v>0</v>
      </c>
      <c r="AD83" s="462">
        <v>0</v>
      </c>
      <c r="AE83" s="463">
        <f t="shared" si="23"/>
        <v>0</v>
      </c>
      <c r="AF83" s="460"/>
      <c r="AG83" s="461">
        <v>0</v>
      </c>
      <c r="AH83" s="462">
        <v>0</v>
      </c>
      <c r="AI83" s="463">
        <f t="shared" si="24"/>
        <v>0</v>
      </c>
      <c r="AJ83" s="460"/>
      <c r="AK83" s="461">
        <v>0</v>
      </c>
      <c r="AL83" s="462">
        <v>0</v>
      </c>
      <c r="AM83" s="463">
        <f t="shared" si="25"/>
        <v>0</v>
      </c>
      <c r="AN83" s="460"/>
      <c r="AO83" s="461">
        <v>0</v>
      </c>
      <c r="AP83" s="462">
        <v>0</v>
      </c>
      <c r="AQ83" s="463">
        <f t="shared" si="26"/>
        <v>0</v>
      </c>
      <c r="AR83" s="464">
        <f t="shared" si="29"/>
        <v>0</v>
      </c>
      <c r="AS83" s="463">
        <f t="shared" si="30"/>
        <v>0</v>
      </c>
      <c r="AT83" s="482">
        <v>0</v>
      </c>
      <c r="AU83" s="493">
        <f>[1]Budżet!K75</f>
        <v>0</v>
      </c>
      <c r="AV83" s="489">
        <f>ROUND([1]Budżet!K75-[1]Budżet!M75,2)</f>
        <v>0</v>
      </c>
      <c r="AW83" s="489" t="str">
        <f t="shared" si="31"/>
        <v>OK</v>
      </c>
      <c r="AX83" s="490" t="str">
        <f t="shared" si="19"/>
        <v>OK</v>
      </c>
      <c r="AY83" s="490" t="str">
        <f t="shared" si="27"/>
        <v>Wartość wkładu własnego spójna z SOWA EFS</v>
      </c>
      <c r="AZ83" s="492" t="str">
        <f t="shared" si="28"/>
        <v>Wartość ogółem spójna z SOWA EFS</v>
      </c>
      <c r="BA83" s="456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1177</v>
      </c>
      <c r="B84" s="438">
        <f>[1]Budżet!B76</f>
        <v>0</v>
      </c>
      <c r="C84" s="478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0"/>
      <c r="Q84" s="461">
        <v>0</v>
      </c>
      <c r="R84" s="462">
        <v>0</v>
      </c>
      <c r="S84" s="463">
        <f t="shared" si="20"/>
        <v>0</v>
      </c>
      <c r="T84" s="460"/>
      <c r="U84" s="461">
        <v>0</v>
      </c>
      <c r="V84" s="462">
        <v>0</v>
      </c>
      <c r="W84" s="463">
        <f t="shared" si="21"/>
        <v>0</v>
      </c>
      <c r="X84" s="460"/>
      <c r="Y84" s="461">
        <v>0</v>
      </c>
      <c r="Z84" s="462">
        <v>0</v>
      </c>
      <c r="AA84" s="463">
        <f t="shared" si="22"/>
        <v>0</v>
      </c>
      <c r="AB84" s="460"/>
      <c r="AC84" s="461">
        <v>0</v>
      </c>
      <c r="AD84" s="462">
        <v>0</v>
      </c>
      <c r="AE84" s="463">
        <f t="shared" si="23"/>
        <v>0</v>
      </c>
      <c r="AF84" s="460"/>
      <c r="AG84" s="461">
        <v>0</v>
      </c>
      <c r="AH84" s="462">
        <v>0</v>
      </c>
      <c r="AI84" s="463">
        <f t="shared" si="24"/>
        <v>0</v>
      </c>
      <c r="AJ84" s="460"/>
      <c r="AK84" s="461">
        <v>0</v>
      </c>
      <c r="AL84" s="462">
        <v>0</v>
      </c>
      <c r="AM84" s="463">
        <f t="shared" si="25"/>
        <v>0</v>
      </c>
      <c r="AN84" s="460"/>
      <c r="AO84" s="461">
        <v>0</v>
      </c>
      <c r="AP84" s="462">
        <v>0</v>
      </c>
      <c r="AQ84" s="463">
        <f t="shared" si="26"/>
        <v>0</v>
      </c>
      <c r="AR84" s="464">
        <f t="shared" si="29"/>
        <v>0</v>
      </c>
      <c r="AS84" s="463">
        <f t="shared" si="30"/>
        <v>0</v>
      </c>
      <c r="AT84" s="482">
        <v>0</v>
      </c>
      <c r="AU84" s="493">
        <f>[1]Budżet!K76</f>
        <v>0</v>
      </c>
      <c r="AV84" s="489">
        <f>ROUND([1]Budżet!K76-[1]Budżet!M76,2)</f>
        <v>0</v>
      </c>
      <c r="AW84" s="489" t="str">
        <f t="shared" si="31"/>
        <v>OK</v>
      </c>
      <c r="AX84" s="490" t="str">
        <f t="shared" si="19"/>
        <v>OK</v>
      </c>
      <c r="AY84" s="490" t="str">
        <f t="shared" si="27"/>
        <v>Wartość wkładu własnego spójna z SOWA EFS</v>
      </c>
      <c r="AZ84" s="492" t="str">
        <f t="shared" si="28"/>
        <v>Wartość ogółem spójna z SOWA EFS</v>
      </c>
      <c r="BA84" s="456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1178</v>
      </c>
      <c r="B85" s="438">
        <f>[1]Budżet!B77</f>
        <v>0</v>
      </c>
      <c r="C85" s="478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0"/>
      <c r="Q85" s="461">
        <v>0</v>
      </c>
      <c r="R85" s="462">
        <v>0</v>
      </c>
      <c r="S85" s="463">
        <f t="shared" si="20"/>
        <v>0</v>
      </c>
      <c r="T85" s="460"/>
      <c r="U85" s="461">
        <v>0</v>
      </c>
      <c r="V85" s="462">
        <v>0</v>
      </c>
      <c r="W85" s="463">
        <f t="shared" si="21"/>
        <v>0</v>
      </c>
      <c r="X85" s="460"/>
      <c r="Y85" s="461">
        <v>0</v>
      </c>
      <c r="Z85" s="462">
        <v>0</v>
      </c>
      <c r="AA85" s="463">
        <f t="shared" si="22"/>
        <v>0</v>
      </c>
      <c r="AB85" s="460"/>
      <c r="AC85" s="461">
        <v>0</v>
      </c>
      <c r="AD85" s="462">
        <v>0</v>
      </c>
      <c r="AE85" s="463">
        <f t="shared" si="23"/>
        <v>0</v>
      </c>
      <c r="AF85" s="460"/>
      <c r="AG85" s="461">
        <v>0</v>
      </c>
      <c r="AH85" s="462">
        <v>0</v>
      </c>
      <c r="AI85" s="463">
        <f t="shared" si="24"/>
        <v>0</v>
      </c>
      <c r="AJ85" s="460"/>
      <c r="AK85" s="461">
        <v>0</v>
      </c>
      <c r="AL85" s="462">
        <v>0</v>
      </c>
      <c r="AM85" s="463">
        <f t="shared" si="25"/>
        <v>0</v>
      </c>
      <c r="AN85" s="460"/>
      <c r="AO85" s="461">
        <v>0</v>
      </c>
      <c r="AP85" s="462">
        <v>0</v>
      </c>
      <c r="AQ85" s="463">
        <f t="shared" si="26"/>
        <v>0</v>
      </c>
      <c r="AR85" s="464">
        <f t="shared" si="29"/>
        <v>0</v>
      </c>
      <c r="AS85" s="463">
        <f t="shared" si="30"/>
        <v>0</v>
      </c>
      <c r="AT85" s="482">
        <v>0</v>
      </c>
      <c r="AU85" s="493">
        <f>[1]Budżet!K77</f>
        <v>0</v>
      </c>
      <c r="AV85" s="489">
        <f>ROUND([1]Budżet!K77-[1]Budżet!M77,2)</f>
        <v>0</v>
      </c>
      <c r="AW85" s="489" t="str">
        <f t="shared" si="31"/>
        <v>OK</v>
      </c>
      <c r="AX85" s="490" t="str">
        <f t="shared" si="19"/>
        <v>OK</v>
      </c>
      <c r="AY85" s="490" t="str">
        <f t="shared" si="27"/>
        <v>Wartość wkładu własnego spójna z SOWA EFS</v>
      </c>
      <c r="AZ85" s="492" t="str">
        <f t="shared" si="28"/>
        <v>Wartość ogółem spójna z SOWA EFS</v>
      </c>
      <c r="BA85" s="456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1179</v>
      </c>
      <c r="B86" s="438">
        <f>[1]Budżet!B78</f>
        <v>0</v>
      </c>
      <c r="C86" s="478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0"/>
      <c r="Q86" s="461">
        <v>0</v>
      </c>
      <c r="R86" s="462">
        <v>0</v>
      </c>
      <c r="S86" s="463">
        <f t="shared" si="20"/>
        <v>0</v>
      </c>
      <c r="T86" s="460"/>
      <c r="U86" s="461">
        <v>0</v>
      </c>
      <c r="V86" s="462">
        <v>0</v>
      </c>
      <c r="W86" s="463">
        <f t="shared" si="21"/>
        <v>0</v>
      </c>
      <c r="X86" s="460"/>
      <c r="Y86" s="461">
        <v>0</v>
      </c>
      <c r="Z86" s="462">
        <v>0</v>
      </c>
      <c r="AA86" s="463">
        <f t="shared" si="22"/>
        <v>0</v>
      </c>
      <c r="AB86" s="460"/>
      <c r="AC86" s="461">
        <v>0</v>
      </c>
      <c r="AD86" s="462">
        <v>0</v>
      </c>
      <c r="AE86" s="463">
        <f t="shared" si="23"/>
        <v>0</v>
      </c>
      <c r="AF86" s="460"/>
      <c r="AG86" s="461">
        <v>0</v>
      </c>
      <c r="AH86" s="462">
        <v>0</v>
      </c>
      <c r="AI86" s="463">
        <f t="shared" si="24"/>
        <v>0</v>
      </c>
      <c r="AJ86" s="460"/>
      <c r="AK86" s="461">
        <v>0</v>
      </c>
      <c r="AL86" s="462">
        <v>0</v>
      </c>
      <c r="AM86" s="463">
        <f t="shared" si="25"/>
        <v>0</v>
      </c>
      <c r="AN86" s="460"/>
      <c r="AO86" s="461">
        <v>0</v>
      </c>
      <c r="AP86" s="462">
        <v>0</v>
      </c>
      <c r="AQ86" s="463">
        <f t="shared" si="26"/>
        <v>0</v>
      </c>
      <c r="AR86" s="464">
        <f t="shared" si="29"/>
        <v>0</v>
      </c>
      <c r="AS86" s="463">
        <f t="shared" si="30"/>
        <v>0</v>
      </c>
      <c r="AT86" s="482">
        <v>0</v>
      </c>
      <c r="AU86" s="493">
        <f>[1]Budżet!K78</f>
        <v>0</v>
      </c>
      <c r="AV86" s="489">
        <f>ROUND([1]Budżet!K78-[1]Budżet!M78,2)</f>
        <v>0</v>
      </c>
      <c r="AW86" s="489" t="str">
        <f t="shared" si="31"/>
        <v>OK</v>
      </c>
      <c r="AX86" s="490" t="str">
        <f t="shared" si="19"/>
        <v>OK</v>
      </c>
      <c r="AY86" s="490" t="str">
        <f t="shared" si="27"/>
        <v>Wartość wkładu własnego spójna z SOWA EFS</v>
      </c>
      <c r="AZ86" s="492" t="str">
        <f t="shared" si="28"/>
        <v>Wartość ogółem spójna z SOWA EFS</v>
      </c>
      <c r="BA86" s="456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1180</v>
      </c>
      <c r="B87" s="438">
        <f>[1]Budżet!B79</f>
        <v>0</v>
      </c>
      <c r="C87" s="478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0"/>
      <c r="Q87" s="461">
        <v>0</v>
      </c>
      <c r="R87" s="462">
        <v>0</v>
      </c>
      <c r="S87" s="463">
        <f t="shared" si="20"/>
        <v>0</v>
      </c>
      <c r="T87" s="460"/>
      <c r="U87" s="461">
        <v>0</v>
      </c>
      <c r="V87" s="462">
        <v>0</v>
      </c>
      <c r="W87" s="463">
        <f t="shared" si="21"/>
        <v>0</v>
      </c>
      <c r="X87" s="460"/>
      <c r="Y87" s="461">
        <v>0</v>
      </c>
      <c r="Z87" s="462">
        <v>0</v>
      </c>
      <c r="AA87" s="463">
        <f t="shared" si="22"/>
        <v>0</v>
      </c>
      <c r="AB87" s="460"/>
      <c r="AC87" s="461">
        <v>0</v>
      </c>
      <c r="AD87" s="462">
        <v>0</v>
      </c>
      <c r="AE87" s="463">
        <f t="shared" si="23"/>
        <v>0</v>
      </c>
      <c r="AF87" s="460"/>
      <c r="AG87" s="461">
        <v>0</v>
      </c>
      <c r="AH87" s="462">
        <v>0</v>
      </c>
      <c r="AI87" s="463">
        <f t="shared" si="24"/>
        <v>0</v>
      </c>
      <c r="AJ87" s="460"/>
      <c r="AK87" s="461">
        <v>0</v>
      </c>
      <c r="AL87" s="462">
        <v>0</v>
      </c>
      <c r="AM87" s="463">
        <f t="shared" si="25"/>
        <v>0</v>
      </c>
      <c r="AN87" s="460"/>
      <c r="AO87" s="461">
        <v>0</v>
      </c>
      <c r="AP87" s="462">
        <v>0</v>
      </c>
      <c r="AQ87" s="463">
        <f t="shared" si="26"/>
        <v>0</v>
      </c>
      <c r="AR87" s="464">
        <f t="shared" si="29"/>
        <v>0</v>
      </c>
      <c r="AS87" s="463">
        <f t="shared" si="30"/>
        <v>0</v>
      </c>
      <c r="AT87" s="482">
        <v>0</v>
      </c>
      <c r="AU87" s="493">
        <f>[1]Budżet!K79</f>
        <v>0</v>
      </c>
      <c r="AV87" s="489">
        <f>ROUND([1]Budżet!K79-[1]Budżet!M79,2)</f>
        <v>0</v>
      </c>
      <c r="AW87" s="489" t="str">
        <f t="shared" si="31"/>
        <v>OK</v>
      </c>
      <c r="AX87" s="490" t="str">
        <f t="shared" si="19"/>
        <v>OK</v>
      </c>
      <c r="AY87" s="490" t="str">
        <f t="shared" si="27"/>
        <v>Wartość wkładu własnego spójna z SOWA EFS</v>
      </c>
      <c r="AZ87" s="492" t="str">
        <f t="shared" si="28"/>
        <v>Wartość ogółem spójna z SOWA EFS</v>
      </c>
      <c r="BA87" s="456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1181</v>
      </c>
      <c r="B88" s="438">
        <f>[1]Budżet!B80</f>
        <v>0</v>
      </c>
      <c r="C88" s="478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0"/>
      <c r="Q88" s="461">
        <v>0</v>
      </c>
      <c r="R88" s="462">
        <v>0</v>
      </c>
      <c r="S88" s="463">
        <f t="shared" si="20"/>
        <v>0</v>
      </c>
      <c r="T88" s="460"/>
      <c r="U88" s="461">
        <v>0</v>
      </c>
      <c r="V88" s="462">
        <v>0</v>
      </c>
      <c r="W88" s="463">
        <f t="shared" si="21"/>
        <v>0</v>
      </c>
      <c r="X88" s="460"/>
      <c r="Y88" s="461">
        <v>0</v>
      </c>
      <c r="Z88" s="462">
        <v>0</v>
      </c>
      <c r="AA88" s="463">
        <f t="shared" si="22"/>
        <v>0</v>
      </c>
      <c r="AB88" s="460"/>
      <c r="AC88" s="461">
        <v>0</v>
      </c>
      <c r="AD88" s="462">
        <v>0</v>
      </c>
      <c r="AE88" s="463">
        <f t="shared" si="23"/>
        <v>0</v>
      </c>
      <c r="AF88" s="460"/>
      <c r="AG88" s="461">
        <v>0</v>
      </c>
      <c r="AH88" s="462">
        <v>0</v>
      </c>
      <c r="AI88" s="463">
        <f t="shared" si="24"/>
        <v>0</v>
      </c>
      <c r="AJ88" s="460"/>
      <c r="AK88" s="461">
        <v>0</v>
      </c>
      <c r="AL88" s="462">
        <v>0</v>
      </c>
      <c r="AM88" s="463">
        <f t="shared" si="25"/>
        <v>0</v>
      </c>
      <c r="AN88" s="460"/>
      <c r="AO88" s="461">
        <v>0</v>
      </c>
      <c r="AP88" s="462">
        <v>0</v>
      </c>
      <c r="AQ88" s="463">
        <f t="shared" si="26"/>
        <v>0</v>
      </c>
      <c r="AR88" s="464">
        <f t="shared" si="29"/>
        <v>0</v>
      </c>
      <c r="AS88" s="463">
        <f t="shared" si="30"/>
        <v>0</v>
      </c>
      <c r="AT88" s="482">
        <v>0</v>
      </c>
      <c r="AU88" s="493">
        <f>[1]Budżet!K80</f>
        <v>0</v>
      </c>
      <c r="AV88" s="489">
        <f>ROUND([1]Budżet!K80-[1]Budżet!M80,2)</f>
        <v>0</v>
      </c>
      <c r="AW88" s="489" t="str">
        <f t="shared" si="31"/>
        <v>OK</v>
      </c>
      <c r="AX88" s="490" t="str">
        <f t="shared" si="19"/>
        <v>OK</v>
      </c>
      <c r="AY88" s="490" t="str">
        <f t="shared" si="27"/>
        <v>Wartość wkładu własnego spójna z SOWA EFS</v>
      </c>
      <c r="AZ88" s="492" t="str">
        <f t="shared" si="28"/>
        <v>Wartość ogółem spójna z SOWA EFS</v>
      </c>
      <c r="BA88" s="456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1182</v>
      </c>
      <c r="B89" s="438">
        <f>[1]Budżet!B81</f>
        <v>0</v>
      </c>
      <c r="C89" s="478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0"/>
      <c r="Q89" s="461">
        <v>0</v>
      </c>
      <c r="R89" s="462">
        <v>0</v>
      </c>
      <c r="S89" s="463">
        <f t="shared" si="20"/>
        <v>0</v>
      </c>
      <c r="T89" s="460"/>
      <c r="U89" s="461">
        <v>0</v>
      </c>
      <c r="V89" s="462">
        <v>0</v>
      </c>
      <c r="W89" s="463">
        <f t="shared" si="21"/>
        <v>0</v>
      </c>
      <c r="X89" s="460"/>
      <c r="Y89" s="461">
        <v>0</v>
      </c>
      <c r="Z89" s="462">
        <v>0</v>
      </c>
      <c r="AA89" s="463">
        <f t="shared" si="22"/>
        <v>0</v>
      </c>
      <c r="AB89" s="460"/>
      <c r="AC89" s="461">
        <v>0</v>
      </c>
      <c r="AD89" s="462">
        <v>0</v>
      </c>
      <c r="AE89" s="463">
        <f t="shared" si="23"/>
        <v>0</v>
      </c>
      <c r="AF89" s="460"/>
      <c r="AG89" s="461">
        <v>0</v>
      </c>
      <c r="AH89" s="462">
        <v>0</v>
      </c>
      <c r="AI89" s="463">
        <f t="shared" si="24"/>
        <v>0</v>
      </c>
      <c r="AJ89" s="460"/>
      <c r="AK89" s="461">
        <v>0</v>
      </c>
      <c r="AL89" s="462">
        <v>0</v>
      </c>
      <c r="AM89" s="463">
        <f t="shared" si="25"/>
        <v>0</v>
      </c>
      <c r="AN89" s="460"/>
      <c r="AO89" s="461">
        <v>0</v>
      </c>
      <c r="AP89" s="462">
        <v>0</v>
      </c>
      <c r="AQ89" s="463">
        <f t="shared" si="26"/>
        <v>0</v>
      </c>
      <c r="AR89" s="464">
        <f t="shared" si="29"/>
        <v>0</v>
      </c>
      <c r="AS89" s="463">
        <f t="shared" si="30"/>
        <v>0</v>
      </c>
      <c r="AT89" s="482">
        <v>0</v>
      </c>
      <c r="AU89" s="493">
        <f>[1]Budżet!K81</f>
        <v>0</v>
      </c>
      <c r="AV89" s="489">
        <f>ROUND([1]Budżet!K81-[1]Budżet!M81,2)</f>
        <v>0</v>
      </c>
      <c r="AW89" s="489" t="str">
        <f t="shared" si="31"/>
        <v>OK</v>
      </c>
      <c r="AX89" s="490" t="str">
        <f t="shared" si="19"/>
        <v>OK</v>
      </c>
      <c r="AY89" s="490" t="str">
        <f t="shared" si="27"/>
        <v>Wartość wkładu własnego spójna z SOWA EFS</v>
      </c>
      <c r="AZ89" s="492" t="str">
        <f t="shared" si="28"/>
        <v>Wartość ogółem spójna z SOWA EFS</v>
      </c>
      <c r="BA89" s="456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1183</v>
      </c>
      <c r="B90" s="438">
        <f>[1]Budżet!B82</f>
        <v>0</v>
      </c>
      <c r="C90" s="478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0"/>
      <c r="Q90" s="461">
        <v>0</v>
      </c>
      <c r="R90" s="462">
        <v>0</v>
      </c>
      <c r="S90" s="463">
        <f t="shared" si="20"/>
        <v>0</v>
      </c>
      <c r="T90" s="460"/>
      <c r="U90" s="461">
        <v>0</v>
      </c>
      <c r="V90" s="462">
        <v>0</v>
      </c>
      <c r="W90" s="463">
        <f t="shared" si="21"/>
        <v>0</v>
      </c>
      <c r="X90" s="460"/>
      <c r="Y90" s="461">
        <v>0</v>
      </c>
      <c r="Z90" s="462">
        <v>0</v>
      </c>
      <c r="AA90" s="463">
        <f t="shared" si="22"/>
        <v>0</v>
      </c>
      <c r="AB90" s="460"/>
      <c r="AC90" s="461">
        <v>0</v>
      </c>
      <c r="AD90" s="462">
        <v>0</v>
      </c>
      <c r="AE90" s="463">
        <f t="shared" si="23"/>
        <v>0</v>
      </c>
      <c r="AF90" s="460"/>
      <c r="AG90" s="461">
        <v>0</v>
      </c>
      <c r="AH90" s="462">
        <v>0</v>
      </c>
      <c r="AI90" s="463">
        <f t="shared" si="24"/>
        <v>0</v>
      </c>
      <c r="AJ90" s="460"/>
      <c r="AK90" s="461">
        <v>0</v>
      </c>
      <c r="AL90" s="462">
        <v>0</v>
      </c>
      <c r="AM90" s="463">
        <f t="shared" si="25"/>
        <v>0</v>
      </c>
      <c r="AN90" s="460"/>
      <c r="AO90" s="461">
        <v>0</v>
      </c>
      <c r="AP90" s="462">
        <v>0</v>
      </c>
      <c r="AQ90" s="463">
        <f t="shared" si="26"/>
        <v>0</v>
      </c>
      <c r="AR90" s="464">
        <f t="shared" si="29"/>
        <v>0</v>
      </c>
      <c r="AS90" s="463">
        <f t="shared" si="30"/>
        <v>0</v>
      </c>
      <c r="AT90" s="482">
        <v>0</v>
      </c>
      <c r="AU90" s="493">
        <f>[1]Budżet!K82</f>
        <v>0</v>
      </c>
      <c r="AV90" s="489">
        <f>ROUND([1]Budżet!K82-[1]Budżet!M82,2)</f>
        <v>0</v>
      </c>
      <c r="AW90" s="489" t="str">
        <f t="shared" si="31"/>
        <v>OK</v>
      </c>
      <c r="AX90" s="490" t="str">
        <f t="shared" si="19"/>
        <v>OK</v>
      </c>
      <c r="AY90" s="490" t="str">
        <f t="shared" si="27"/>
        <v>Wartość wkładu własnego spójna z SOWA EFS</v>
      </c>
      <c r="AZ90" s="492" t="str">
        <f t="shared" si="28"/>
        <v>Wartość ogółem spójna z SOWA EFS</v>
      </c>
      <c r="BA90" s="456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1184</v>
      </c>
      <c r="B91" s="438">
        <f>[1]Budżet!B83</f>
        <v>0</v>
      </c>
      <c r="C91" s="478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0"/>
      <c r="Q91" s="461">
        <v>0</v>
      </c>
      <c r="R91" s="462">
        <v>0</v>
      </c>
      <c r="S91" s="463">
        <f t="shared" si="20"/>
        <v>0</v>
      </c>
      <c r="T91" s="460"/>
      <c r="U91" s="461">
        <v>0</v>
      </c>
      <c r="V91" s="462">
        <v>0</v>
      </c>
      <c r="W91" s="463">
        <f t="shared" si="21"/>
        <v>0</v>
      </c>
      <c r="X91" s="460"/>
      <c r="Y91" s="461">
        <v>0</v>
      </c>
      <c r="Z91" s="462">
        <v>0</v>
      </c>
      <c r="AA91" s="463">
        <f t="shared" si="22"/>
        <v>0</v>
      </c>
      <c r="AB91" s="460"/>
      <c r="AC91" s="461">
        <v>0</v>
      </c>
      <c r="AD91" s="462">
        <v>0</v>
      </c>
      <c r="AE91" s="463">
        <f t="shared" si="23"/>
        <v>0</v>
      </c>
      <c r="AF91" s="460"/>
      <c r="AG91" s="461">
        <v>0</v>
      </c>
      <c r="AH91" s="462">
        <v>0</v>
      </c>
      <c r="AI91" s="463">
        <f t="shared" si="24"/>
        <v>0</v>
      </c>
      <c r="AJ91" s="460"/>
      <c r="AK91" s="461">
        <v>0</v>
      </c>
      <c r="AL91" s="462">
        <v>0</v>
      </c>
      <c r="AM91" s="463">
        <f t="shared" si="25"/>
        <v>0</v>
      </c>
      <c r="AN91" s="460"/>
      <c r="AO91" s="461">
        <v>0</v>
      </c>
      <c r="AP91" s="462">
        <v>0</v>
      </c>
      <c r="AQ91" s="463">
        <f t="shared" si="26"/>
        <v>0</v>
      </c>
      <c r="AR91" s="464">
        <f t="shared" si="29"/>
        <v>0</v>
      </c>
      <c r="AS91" s="463">
        <f t="shared" si="30"/>
        <v>0</v>
      </c>
      <c r="AT91" s="482">
        <v>0</v>
      </c>
      <c r="AU91" s="493">
        <f>[1]Budżet!K83</f>
        <v>0</v>
      </c>
      <c r="AV91" s="489">
        <f>ROUND([1]Budżet!K83-[1]Budżet!M83,2)</f>
        <v>0</v>
      </c>
      <c r="AW91" s="489" t="str">
        <f t="shared" si="31"/>
        <v>OK</v>
      </c>
      <c r="AX91" s="490" t="str">
        <f t="shared" si="19"/>
        <v>OK</v>
      </c>
      <c r="AY91" s="490" t="str">
        <f t="shared" si="27"/>
        <v>Wartość wkładu własnego spójna z SOWA EFS</v>
      </c>
      <c r="AZ91" s="492" t="str">
        <f t="shared" si="28"/>
        <v>Wartość ogółem spójna z SOWA EFS</v>
      </c>
      <c r="BA91" s="456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1185</v>
      </c>
      <c r="B92" s="438">
        <f>[1]Budżet!B84</f>
        <v>0</v>
      </c>
      <c r="C92" s="478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0"/>
      <c r="Q92" s="461">
        <v>0</v>
      </c>
      <c r="R92" s="462">
        <v>0</v>
      </c>
      <c r="S92" s="463">
        <f t="shared" si="20"/>
        <v>0</v>
      </c>
      <c r="T92" s="460"/>
      <c r="U92" s="461">
        <v>0</v>
      </c>
      <c r="V92" s="462">
        <v>0</v>
      </c>
      <c r="W92" s="463">
        <f t="shared" si="21"/>
        <v>0</v>
      </c>
      <c r="X92" s="460"/>
      <c r="Y92" s="461">
        <v>0</v>
      </c>
      <c r="Z92" s="462">
        <v>0</v>
      </c>
      <c r="AA92" s="463">
        <f t="shared" si="22"/>
        <v>0</v>
      </c>
      <c r="AB92" s="460"/>
      <c r="AC92" s="461">
        <v>0</v>
      </c>
      <c r="AD92" s="462">
        <v>0</v>
      </c>
      <c r="AE92" s="463">
        <f t="shared" si="23"/>
        <v>0</v>
      </c>
      <c r="AF92" s="460"/>
      <c r="AG92" s="461">
        <v>0</v>
      </c>
      <c r="AH92" s="462">
        <v>0</v>
      </c>
      <c r="AI92" s="463">
        <f t="shared" si="24"/>
        <v>0</v>
      </c>
      <c r="AJ92" s="460"/>
      <c r="AK92" s="461">
        <v>0</v>
      </c>
      <c r="AL92" s="462">
        <v>0</v>
      </c>
      <c r="AM92" s="463">
        <f t="shared" si="25"/>
        <v>0</v>
      </c>
      <c r="AN92" s="460"/>
      <c r="AO92" s="461">
        <v>0</v>
      </c>
      <c r="AP92" s="462">
        <v>0</v>
      </c>
      <c r="AQ92" s="463">
        <f t="shared" si="26"/>
        <v>0</v>
      </c>
      <c r="AR92" s="464">
        <f t="shared" si="29"/>
        <v>0</v>
      </c>
      <c r="AS92" s="463">
        <f t="shared" si="30"/>
        <v>0</v>
      </c>
      <c r="AT92" s="482">
        <v>0</v>
      </c>
      <c r="AU92" s="493">
        <f>[1]Budżet!K84</f>
        <v>0</v>
      </c>
      <c r="AV92" s="489">
        <f>ROUND([1]Budżet!K84-[1]Budżet!M84,2)</f>
        <v>0</v>
      </c>
      <c r="AW92" s="489" t="str">
        <f t="shared" si="31"/>
        <v>OK</v>
      </c>
      <c r="AX92" s="490" t="str">
        <f t="shared" si="19"/>
        <v>OK</v>
      </c>
      <c r="AY92" s="490" t="str">
        <f t="shared" si="27"/>
        <v>Wartość wkładu własnego spójna z SOWA EFS</v>
      </c>
      <c r="AZ92" s="492" t="str">
        <f t="shared" si="28"/>
        <v>Wartość ogółem spójna z SOWA EFS</v>
      </c>
      <c r="BA92" s="456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1186</v>
      </c>
      <c r="B93" s="438">
        <f>[1]Budżet!B85</f>
        <v>0</v>
      </c>
      <c r="C93" s="478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0"/>
      <c r="Q93" s="461">
        <v>0</v>
      </c>
      <c r="R93" s="462">
        <v>0</v>
      </c>
      <c r="S93" s="463">
        <f t="shared" si="20"/>
        <v>0</v>
      </c>
      <c r="T93" s="460"/>
      <c r="U93" s="461">
        <v>0</v>
      </c>
      <c r="V93" s="462">
        <v>0</v>
      </c>
      <c r="W93" s="463">
        <f t="shared" si="21"/>
        <v>0</v>
      </c>
      <c r="X93" s="460"/>
      <c r="Y93" s="461">
        <v>0</v>
      </c>
      <c r="Z93" s="462">
        <v>0</v>
      </c>
      <c r="AA93" s="463">
        <f t="shared" si="22"/>
        <v>0</v>
      </c>
      <c r="AB93" s="460"/>
      <c r="AC93" s="461">
        <v>0</v>
      </c>
      <c r="AD93" s="462">
        <v>0</v>
      </c>
      <c r="AE93" s="463">
        <f t="shared" si="23"/>
        <v>0</v>
      </c>
      <c r="AF93" s="460"/>
      <c r="AG93" s="461">
        <v>0</v>
      </c>
      <c r="AH93" s="462">
        <v>0</v>
      </c>
      <c r="AI93" s="463">
        <f t="shared" si="24"/>
        <v>0</v>
      </c>
      <c r="AJ93" s="460"/>
      <c r="AK93" s="461">
        <v>0</v>
      </c>
      <c r="AL93" s="462">
        <v>0</v>
      </c>
      <c r="AM93" s="463">
        <f t="shared" si="25"/>
        <v>0</v>
      </c>
      <c r="AN93" s="460"/>
      <c r="AO93" s="461">
        <v>0</v>
      </c>
      <c r="AP93" s="462">
        <v>0</v>
      </c>
      <c r="AQ93" s="463">
        <f t="shared" si="26"/>
        <v>0</v>
      </c>
      <c r="AR93" s="464">
        <f t="shared" si="29"/>
        <v>0</v>
      </c>
      <c r="AS93" s="463">
        <f t="shared" si="30"/>
        <v>0</v>
      </c>
      <c r="AT93" s="482">
        <v>0</v>
      </c>
      <c r="AU93" s="493">
        <f>[1]Budżet!K85</f>
        <v>0</v>
      </c>
      <c r="AV93" s="489">
        <f>ROUND([1]Budżet!K85-[1]Budżet!M85,2)</f>
        <v>0</v>
      </c>
      <c r="AW93" s="489" t="str">
        <f t="shared" si="31"/>
        <v>OK</v>
      </c>
      <c r="AX93" s="490" t="str">
        <f t="shared" si="19"/>
        <v>OK</v>
      </c>
      <c r="AY93" s="490" t="str">
        <f t="shared" si="27"/>
        <v>Wartość wkładu własnego spójna z SOWA EFS</v>
      </c>
      <c r="AZ93" s="492" t="str">
        <f t="shared" si="28"/>
        <v>Wartość ogółem spójna z SOWA EFS</v>
      </c>
      <c r="BA93" s="456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1187</v>
      </c>
      <c r="B94" s="438">
        <f>[1]Budżet!B86</f>
        <v>0</v>
      </c>
      <c r="C94" s="478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0"/>
      <c r="Q94" s="461">
        <v>0</v>
      </c>
      <c r="R94" s="462">
        <v>0</v>
      </c>
      <c r="S94" s="463">
        <f t="shared" si="20"/>
        <v>0</v>
      </c>
      <c r="T94" s="460"/>
      <c r="U94" s="461">
        <v>0</v>
      </c>
      <c r="V94" s="462">
        <v>0</v>
      </c>
      <c r="W94" s="463">
        <f t="shared" si="21"/>
        <v>0</v>
      </c>
      <c r="X94" s="460"/>
      <c r="Y94" s="461">
        <v>0</v>
      </c>
      <c r="Z94" s="462">
        <v>0</v>
      </c>
      <c r="AA94" s="463">
        <f t="shared" si="22"/>
        <v>0</v>
      </c>
      <c r="AB94" s="460"/>
      <c r="AC94" s="461">
        <v>0</v>
      </c>
      <c r="AD94" s="462">
        <v>0</v>
      </c>
      <c r="AE94" s="463">
        <f t="shared" si="23"/>
        <v>0</v>
      </c>
      <c r="AF94" s="460"/>
      <c r="AG94" s="461">
        <v>0</v>
      </c>
      <c r="AH94" s="462">
        <v>0</v>
      </c>
      <c r="AI94" s="463">
        <f t="shared" si="24"/>
        <v>0</v>
      </c>
      <c r="AJ94" s="460"/>
      <c r="AK94" s="461">
        <v>0</v>
      </c>
      <c r="AL94" s="462">
        <v>0</v>
      </c>
      <c r="AM94" s="463">
        <f t="shared" si="25"/>
        <v>0</v>
      </c>
      <c r="AN94" s="460"/>
      <c r="AO94" s="461">
        <v>0</v>
      </c>
      <c r="AP94" s="462">
        <v>0</v>
      </c>
      <c r="AQ94" s="463">
        <f t="shared" si="26"/>
        <v>0</v>
      </c>
      <c r="AR94" s="464">
        <f t="shared" si="29"/>
        <v>0</v>
      </c>
      <c r="AS94" s="463">
        <f t="shared" si="30"/>
        <v>0</v>
      </c>
      <c r="AT94" s="482">
        <v>0</v>
      </c>
      <c r="AU94" s="493">
        <f>[1]Budżet!K86</f>
        <v>0</v>
      </c>
      <c r="AV94" s="489">
        <f>ROUND([1]Budżet!K86-[1]Budżet!M86,2)</f>
        <v>0</v>
      </c>
      <c r="AW94" s="489" t="str">
        <f t="shared" si="31"/>
        <v>OK</v>
      </c>
      <c r="AX94" s="490" t="str">
        <f t="shared" si="19"/>
        <v>OK</v>
      </c>
      <c r="AY94" s="490" t="str">
        <f t="shared" si="27"/>
        <v>Wartość wkładu własnego spójna z SOWA EFS</v>
      </c>
      <c r="AZ94" s="492" t="str">
        <f t="shared" si="28"/>
        <v>Wartość ogółem spójna z SOWA EFS</v>
      </c>
      <c r="BA94" s="456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1188</v>
      </c>
      <c r="B95" s="438">
        <f>[1]Budżet!B87</f>
        <v>0</v>
      </c>
      <c r="C95" s="478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0"/>
      <c r="Q95" s="461">
        <v>0</v>
      </c>
      <c r="R95" s="462">
        <v>0</v>
      </c>
      <c r="S95" s="463">
        <f t="shared" si="20"/>
        <v>0</v>
      </c>
      <c r="T95" s="460"/>
      <c r="U95" s="461">
        <v>0</v>
      </c>
      <c r="V95" s="462">
        <v>0</v>
      </c>
      <c r="W95" s="463">
        <f t="shared" si="21"/>
        <v>0</v>
      </c>
      <c r="X95" s="460"/>
      <c r="Y95" s="461">
        <v>0</v>
      </c>
      <c r="Z95" s="462">
        <v>0</v>
      </c>
      <c r="AA95" s="463">
        <f t="shared" si="22"/>
        <v>0</v>
      </c>
      <c r="AB95" s="460"/>
      <c r="AC95" s="461">
        <v>0</v>
      </c>
      <c r="AD95" s="462">
        <v>0</v>
      </c>
      <c r="AE95" s="463">
        <f t="shared" si="23"/>
        <v>0</v>
      </c>
      <c r="AF95" s="460"/>
      <c r="AG95" s="461">
        <v>0</v>
      </c>
      <c r="AH95" s="462">
        <v>0</v>
      </c>
      <c r="AI95" s="463">
        <f t="shared" si="24"/>
        <v>0</v>
      </c>
      <c r="AJ95" s="460"/>
      <c r="AK95" s="461">
        <v>0</v>
      </c>
      <c r="AL95" s="462">
        <v>0</v>
      </c>
      <c r="AM95" s="463">
        <f t="shared" si="25"/>
        <v>0</v>
      </c>
      <c r="AN95" s="460"/>
      <c r="AO95" s="461">
        <v>0</v>
      </c>
      <c r="AP95" s="462">
        <v>0</v>
      </c>
      <c r="AQ95" s="463">
        <f t="shared" si="26"/>
        <v>0</v>
      </c>
      <c r="AR95" s="464">
        <f t="shared" si="29"/>
        <v>0</v>
      </c>
      <c r="AS95" s="463">
        <f t="shared" si="30"/>
        <v>0</v>
      </c>
      <c r="AT95" s="482">
        <v>0</v>
      </c>
      <c r="AU95" s="493">
        <f>[1]Budżet!K87</f>
        <v>0</v>
      </c>
      <c r="AV95" s="489">
        <f>ROUND([1]Budżet!K87-[1]Budżet!M87,2)</f>
        <v>0</v>
      </c>
      <c r="AW95" s="489" t="str">
        <f t="shared" si="31"/>
        <v>OK</v>
      </c>
      <c r="AX95" s="490" t="str">
        <f t="shared" si="19"/>
        <v>OK</v>
      </c>
      <c r="AY95" s="490" t="str">
        <f t="shared" si="27"/>
        <v>Wartość wkładu własnego spójna z SOWA EFS</v>
      </c>
      <c r="AZ95" s="492" t="str">
        <f t="shared" si="28"/>
        <v>Wartość ogółem spójna z SOWA EFS</v>
      </c>
      <c r="BA95" s="456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1189</v>
      </c>
      <c r="B96" s="438">
        <f>[1]Budżet!B88</f>
        <v>0</v>
      </c>
      <c r="C96" s="478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0"/>
      <c r="Q96" s="461">
        <v>0</v>
      </c>
      <c r="R96" s="462">
        <v>0</v>
      </c>
      <c r="S96" s="463">
        <f t="shared" si="20"/>
        <v>0</v>
      </c>
      <c r="T96" s="460"/>
      <c r="U96" s="461">
        <v>0</v>
      </c>
      <c r="V96" s="462">
        <v>0</v>
      </c>
      <c r="W96" s="463">
        <f t="shared" si="21"/>
        <v>0</v>
      </c>
      <c r="X96" s="460"/>
      <c r="Y96" s="461">
        <v>0</v>
      </c>
      <c r="Z96" s="462">
        <v>0</v>
      </c>
      <c r="AA96" s="463">
        <f t="shared" si="22"/>
        <v>0</v>
      </c>
      <c r="AB96" s="460"/>
      <c r="AC96" s="461">
        <v>0</v>
      </c>
      <c r="AD96" s="462">
        <v>0</v>
      </c>
      <c r="AE96" s="463">
        <f t="shared" si="23"/>
        <v>0</v>
      </c>
      <c r="AF96" s="460"/>
      <c r="AG96" s="461">
        <v>0</v>
      </c>
      <c r="AH96" s="462">
        <v>0</v>
      </c>
      <c r="AI96" s="463">
        <f t="shared" si="24"/>
        <v>0</v>
      </c>
      <c r="AJ96" s="460"/>
      <c r="AK96" s="461">
        <v>0</v>
      </c>
      <c r="AL96" s="462">
        <v>0</v>
      </c>
      <c r="AM96" s="463">
        <f t="shared" si="25"/>
        <v>0</v>
      </c>
      <c r="AN96" s="460"/>
      <c r="AO96" s="461">
        <v>0</v>
      </c>
      <c r="AP96" s="462">
        <v>0</v>
      </c>
      <c r="AQ96" s="463">
        <f t="shared" si="26"/>
        <v>0</v>
      </c>
      <c r="AR96" s="464">
        <f t="shared" si="29"/>
        <v>0</v>
      </c>
      <c r="AS96" s="463">
        <f t="shared" si="30"/>
        <v>0</v>
      </c>
      <c r="AT96" s="482">
        <v>0</v>
      </c>
      <c r="AU96" s="493">
        <f>[1]Budżet!K88</f>
        <v>0</v>
      </c>
      <c r="AV96" s="489">
        <f>ROUND([1]Budżet!K88-[1]Budżet!M88,2)</f>
        <v>0</v>
      </c>
      <c r="AW96" s="489" t="str">
        <f t="shared" si="31"/>
        <v>OK</v>
      </c>
      <c r="AX96" s="490" t="str">
        <f t="shared" si="19"/>
        <v>OK</v>
      </c>
      <c r="AY96" s="490" t="str">
        <f t="shared" si="27"/>
        <v>Wartość wkładu własnego spójna z SOWA EFS</v>
      </c>
      <c r="AZ96" s="492" t="str">
        <f t="shared" si="28"/>
        <v>Wartość ogółem spójna z SOWA EFS</v>
      </c>
      <c r="BA96" s="456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1190</v>
      </c>
      <c r="B97" s="438">
        <f>[1]Budżet!B89</f>
        <v>0</v>
      </c>
      <c r="C97" s="478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0"/>
      <c r="Q97" s="461">
        <v>0</v>
      </c>
      <c r="R97" s="462">
        <v>0</v>
      </c>
      <c r="S97" s="463">
        <f t="shared" si="20"/>
        <v>0</v>
      </c>
      <c r="T97" s="460"/>
      <c r="U97" s="461">
        <v>0</v>
      </c>
      <c r="V97" s="462">
        <v>0</v>
      </c>
      <c r="W97" s="463">
        <f t="shared" si="21"/>
        <v>0</v>
      </c>
      <c r="X97" s="460"/>
      <c r="Y97" s="461">
        <v>0</v>
      </c>
      <c r="Z97" s="462">
        <v>0</v>
      </c>
      <c r="AA97" s="463">
        <f t="shared" si="22"/>
        <v>0</v>
      </c>
      <c r="AB97" s="460"/>
      <c r="AC97" s="461">
        <v>0</v>
      </c>
      <c r="AD97" s="462">
        <v>0</v>
      </c>
      <c r="AE97" s="463">
        <f t="shared" si="23"/>
        <v>0</v>
      </c>
      <c r="AF97" s="460"/>
      <c r="AG97" s="461">
        <v>0</v>
      </c>
      <c r="AH97" s="462">
        <v>0</v>
      </c>
      <c r="AI97" s="463">
        <f t="shared" si="24"/>
        <v>0</v>
      </c>
      <c r="AJ97" s="460"/>
      <c r="AK97" s="461">
        <v>0</v>
      </c>
      <c r="AL97" s="462">
        <v>0</v>
      </c>
      <c r="AM97" s="463">
        <f t="shared" si="25"/>
        <v>0</v>
      </c>
      <c r="AN97" s="460"/>
      <c r="AO97" s="461">
        <v>0</v>
      </c>
      <c r="AP97" s="462">
        <v>0</v>
      </c>
      <c r="AQ97" s="463">
        <f t="shared" si="26"/>
        <v>0</v>
      </c>
      <c r="AR97" s="464">
        <f t="shared" si="29"/>
        <v>0</v>
      </c>
      <c r="AS97" s="463">
        <f t="shared" si="30"/>
        <v>0</v>
      </c>
      <c r="AT97" s="482">
        <v>0</v>
      </c>
      <c r="AU97" s="493">
        <f>[1]Budżet!K89</f>
        <v>0</v>
      </c>
      <c r="AV97" s="489">
        <f>ROUND([1]Budżet!K89-[1]Budżet!M89,2)</f>
        <v>0</v>
      </c>
      <c r="AW97" s="489" t="str">
        <f t="shared" si="31"/>
        <v>OK</v>
      </c>
      <c r="AX97" s="490" t="str">
        <f t="shared" si="19"/>
        <v>OK</v>
      </c>
      <c r="AY97" s="490" t="str">
        <f t="shared" si="27"/>
        <v>Wartość wkładu własnego spójna z SOWA EFS</v>
      </c>
      <c r="AZ97" s="492" t="str">
        <f t="shared" si="28"/>
        <v>Wartość ogółem spójna z SOWA EFS</v>
      </c>
      <c r="BA97" s="456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1191</v>
      </c>
      <c r="B98" s="438">
        <f>[1]Budżet!B90</f>
        <v>0</v>
      </c>
      <c r="C98" s="478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0"/>
      <c r="Q98" s="461">
        <v>0</v>
      </c>
      <c r="R98" s="462">
        <v>0</v>
      </c>
      <c r="S98" s="463">
        <f t="shared" si="20"/>
        <v>0</v>
      </c>
      <c r="T98" s="460"/>
      <c r="U98" s="461">
        <v>0</v>
      </c>
      <c r="V98" s="462">
        <v>0</v>
      </c>
      <c r="W98" s="463">
        <f t="shared" si="21"/>
        <v>0</v>
      </c>
      <c r="X98" s="460"/>
      <c r="Y98" s="461">
        <v>0</v>
      </c>
      <c r="Z98" s="462">
        <v>0</v>
      </c>
      <c r="AA98" s="463">
        <f t="shared" si="22"/>
        <v>0</v>
      </c>
      <c r="AB98" s="460"/>
      <c r="AC98" s="461">
        <v>0</v>
      </c>
      <c r="AD98" s="462">
        <v>0</v>
      </c>
      <c r="AE98" s="463">
        <f t="shared" si="23"/>
        <v>0</v>
      </c>
      <c r="AF98" s="460"/>
      <c r="AG98" s="461">
        <v>0</v>
      </c>
      <c r="AH98" s="462">
        <v>0</v>
      </c>
      <c r="AI98" s="463">
        <f t="shared" si="24"/>
        <v>0</v>
      </c>
      <c r="AJ98" s="460"/>
      <c r="AK98" s="461">
        <v>0</v>
      </c>
      <c r="AL98" s="462">
        <v>0</v>
      </c>
      <c r="AM98" s="463">
        <f t="shared" si="25"/>
        <v>0</v>
      </c>
      <c r="AN98" s="460"/>
      <c r="AO98" s="461">
        <v>0</v>
      </c>
      <c r="AP98" s="462">
        <v>0</v>
      </c>
      <c r="AQ98" s="463">
        <f t="shared" si="26"/>
        <v>0</v>
      </c>
      <c r="AR98" s="464">
        <f t="shared" si="29"/>
        <v>0</v>
      </c>
      <c r="AS98" s="463">
        <f t="shared" si="30"/>
        <v>0</v>
      </c>
      <c r="AT98" s="482">
        <v>0</v>
      </c>
      <c r="AU98" s="493">
        <f>[1]Budżet!K90</f>
        <v>0</v>
      </c>
      <c r="AV98" s="489">
        <f>ROUND([1]Budżet!K90-[1]Budżet!M90,2)</f>
        <v>0</v>
      </c>
      <c r="AW98" s="489" t="str">
        <f t="shared" si="31"/>
        <v>OK</v>
      </c>
      <c r="AX98" s="490" t="str">
        <f t="shared" si="19"/>
        <v>OK</v>
      </c>
      <c r="AY98" s="490" t="str">
        <f t="shared" si="27"/>
        <v>Wartość wkładu własnego spójna z SOWA EFS</v>
      </c>
      <c r="AZ98" s="492" t="str">
        <f t="shared" si="28"/>
        <v>Wartość ogółem spójna z SOWA EFS</v>
      </c>
      <c r="BA98" s="456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1192</v>
      </c>
      <c r="B99" s="438">
        <f>[1]Budżet!B91</f>
        <v>0</v>
      </c>
      <c r="C99" s="478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0"/>
      <c r="Q99" s="461">
        <v>0</v>
      </c>
      <c r="R99" s="462">
        <v>0</v>
      </c>
      <c r="S99" s="463">
        <f t="shared" si="20"/>
        <v>0</v>
      </c>
      <c r="T99" s="460"/>
      <c r="U99" s="461">
        <v>0</v>
      </c>
      <c r="V99" s="462">
        <v>0</v>
      </c>
      <c r="W99" s="463">
        <f t="shared" si="21"/>
        <v>0</v>
      </c>
      <c r="X99" s="460"/>
      <c r="Y99" s="461">
        <v>0</v>
      </c>
      <c r="Z99" s="462">
        <v>0</v>
      </c>
      <c r="AA99" s="463">
        <f t="shared" si="22"/>
        <v>0</v>
      </c>
      <c r="AB99" s="460"/>
      <c r="AC99" s="461">
        <v>0</v>
      </c>
      <c r="AD99" s="462">
        <v>0</v>
      </c>
      <c r="AE99" s="463">
        <f t="shared" si="23"/>
        <v>0</v>
      </c>
      <c r="AF99" s="460"/>
      <c r="AG99" s="461">
        <v>0</v>
      </c>
      <c r="AH99" s="462">
        <v>0</v>
      </c>
      <c r="AI99" s="463">
        <f t="shared" si="24"/>
        <v>0</v>
      </c>
      <c r="AJ99" s="460"/>
      <c r="AK99" s="461">
        <v>0</v>
      </c>
      <c r="AL99" s="462">
        <v>0</v>
      </c>
      <c r="AM99" s="463">
        <f t="shared" si="25"/>
        <v>0</v>
      </c>
      <c r="AN99" s="460"/>
      <c r="AO99" s="461">
        <v>0</v>
      </c>
      <c r="AP99" s="462">
        <v>0</v>
      </c>
      <c r="AQ99" s="463">
        <f t="shared" si="26"/>
        <v>0</v>
      </c>
      <c r="AR99" s="464">
        <f t="shared" si="29"/>
        <v>0</v>
      </c>
      <c r="AS99" s="463">
        <f t="shared" si="30"/>
        <v>0</v>
      </c>
      <c r="AT99" s="482">
        <v>0</v>
      </c>
      <c r="AU99" s="493">
        <f>[1]Budżet!K91</f>
        <v>0</v>
      </c>
      <c r="AV99" s="489">
        <f>ROUND([1]Budżet!K91-[1]Budżet!M91,2)</f>
        <v>0</v>
      </c>
      <c r="AW99" s="489" t="str">
        <f t="shared" si="31"/>
        <v>OK</v>
      </c>
      <c r="AX99" s="490" t="str">
        <f t="shared" si="19"/>
        <v>OK</v>
      </c>
      <c r="AY99" s="490" t="str">
        <f t="shared" si="27"/>
        <v>Wartość wkładu własnego spójna z SOWA EFS</v>
      </c>
      <c r="AZ99" s="492" t="str">
        <f t="shared" si="28"/>
        <v>Wartość ogółem spójna z SOWA EFS</v>
      </c>
      <c r="BA99" s="456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1193</v>
      </c>
      <c r="B100" s="438">
        <f>[1]Budżet!B92</f>
        <v>0</v>
      </c>
      <c r="C100" s="478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0"/>
      <c r="Q100" s="461">
        <v>0</v>
      </c>
      <c r="R100" s="462">
        <v>0</v>
      </c>
      <c r="S100" s="463">
        <f t="shared" si="20"/>
        <v>0</v>
      </c>
      <c r="T100" s="460"/>
      <c r="U100" s="461">
        <v>0</v>
      </c>
      <c r="V100" s="462">
        <v>0</v>
      </c>
      <c r="W100" s="463">
        <f t="shared" si="21"/>
        <v>0</v>
      </c>
      <c r="X100" s="460"/>
      <c r="Y100" s="461">
        <v>0</v>
      </c>
      <c r="Z100" s="462">
        <v>0</v>
      </c>
      <c r="AA100" s="463">
        <f t="shared" si="22"/>
        <v>0</v>
      </c>
      <c r="AB100" s="460"/>
      <c r="AC100" s="461">
        <v>0</v>
      </c>
      <c r="AD100" s="462">
        <v>0</v>
      </c>
      <c r="AE100" s="463">
        <f t="shared" si="23"/>
        <v>0</v>
      </c>
      <c r="AF100" s="460"/>
      <c r="AG100" s="461">
        <v>0</v>
      </c>
      <c r="AH100" s="462">
        <v>0</v>
      </c>
      <c r="AI100" s="463">
        <f t="shared" si="24"/>
        <v>0</v>
      </c>
      <c r="AJ100" s="460"/>
      <c r="AK100" s="461">
        <v>0</v>
      </c>
      <c r="AL100" s="462">
        <v>0</v>
      </c>
      <c r="AM100" s="463">
        <f t="shared" si="25"/>
        <v>0</v>
      </c>
      <c r="AN100" s="460"/>
      <c r="AO100" s="461">
        <v>0</v>
      </c>
      <c r="AP100" s="462">
        <v>0</v>
      </c>
      <c r="AQ100" s="463">
        <f t="shared" si="26"/>
        <v>0</v>
      </c>
      <c r="AR100" s="464">
        <f t="shared" si="29"/>
        <v>0</v>
      </c>
      <c r="AS100" s="463">
        <f t="shared" si="30"/>
        <v>0</v>
      </c>
      <c r="AT100" s="482">
        <v>0</v>
      </c>
      <c r="AU100" s="493">
        <f>[1]Budżet!K92</f>
        <v>0</v>
      </c>
      <c r="AV100" s="489">
        <f>ROUND([1]Budżet!K92-[1]Budżet!M92,2)</f>
        <v>0</v>
      </c>
      <c r="AW100" s="489" t="str">
        <f t="shared" si="31"/>
        <v>OK</v>
      </c>
      <c r="AX100" s="490" t="str">
        <f t="shared" si="19"/>
        <v>OK</v>
      </c>
      <c r="AY100" s="490" t="str">
        <f t="shared" si="27"/>
        <v>Wartość wkładu własnego spójna z SOWA EFS</v>
      </c>
      <c r="AZ100" s="492" t="str">
        <f t="shared" si="28"/>
        <v>Wartość ogółem spójna z SOWA EFS</v>
      </c>
      <c r="BA100" s="456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1194</v>
      </c>
      <c r="B101" s="438">
        <f>[1]Budżet!B93</f>
        <v>0</v>
      </c>
      <c r="C101" s="478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0"/>
      <c r="Q101" s="461">
        <v>0</v>
      </c>
      <c r="R101" s="462">
        <v>0</v>
      </c>
      <c r="S101" s="463">
        <f t="shared" si="20"/>
        <v>0</v>
      </c>
      <c r="T101" s="460"/>
      <c r="U101" s="461">
        <v>0</v>
      </c>
      <c r="V101" s="462">
        <v>0</v>
      </c>
      <c r="W101" s="463">
        <f t="shared" si="21"/>
        <v>0</v>
      </c>
      <c r="X101" s="460"/>
      <c r="Y101" s="461">
        <v>0</v>
      </c>
      <c r="Z101" s="462">
        <v>0</v>
      </c>
      <c r="AA101" s="463">
        <f t="shared" si="22"/>
        <v>0</v>
      </c>
      <c r="AB101" s="460"/>
      <c r="AC101" s="461">
        <v>0</v>
      </c>
      <c r="AD101" s="462">
        <v>0</v>
      </c>
      <c r="AE101" s="463">
        <f t="shared" si="23"/>
        <v>0</v>
      </c>
      <c r="AF101" s="460"/>
      <c r="AG101" s="461">
        <v>0</v>
      </c>
      <c r="AH101" s="462">
        <v>0</v>
      </c>
      <c r="AI101" s="463">
        <f t="shared" si="24"/>
        <v>0</v>
      </c>
      <c r="AJ101" s="460"/>
      <c r="AK101" s="461">
        <v>0</v>
      </c>
      <c r="AL101" s="462">
        <v>0</v>
      </c>
      <c r="AM101" s="463">
        <f t="shared" si="25"/>
        <v>0</v>
      </c>
      <c r="AN101" s="460"/>
      <c r="AO101" s="461">
        <v>0</v>
      </c>
      <c r="AP101" s="462">
        <v>0</v>
      </c>
      <c r="AQ101" s="463">
        <f t="shared" si="26"/>
        <v>0</v>
      </c>
      <c r="AR101" s="464">
        <f t="shared" si="29"/>
        <v>0</v>
      </c>
      <c r="AS101" s="463">
        <f t="shared" si="30"/>
        <v>0</v>
      </c>
      <c r="AT101" s="482">
        <v>0</v>
      </c>
      <c r="AU101" s="493">
        <f>[1]Budżet!K93</f>
        <v>0</v>
      </c>
      <c r="AV101" s="489">
        <f>ROUND([1]Budżet!K93-[1]Budżet!M93,2)</f>
        <v>0</v>
      </c>
      <c r="AW101" s="489" t="str">
        <f t="shared" si="31"/>
        <v>OK</v>
      </c>
      <c r="AX101" s="490" t="str">
        <f t="shared" si="19"/>
        <v>OK</v>
      </c>
      <c r="AY101" s="490" t="str">
        <f t="shared" si="27"/>
        <v>Wartość wkładu własnego spójna z SOWA EFS</v>
      </c>
      <c r="AZ101" s="492" t="str">
        <f t="shared" si="28"/>
        <v>Wartość ogółem spójna z SOWA EFS</v>
      </c>
      <c r="BA101" s="456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1195</v>
      </c>
      <c r="B102" s="438">
        <f>[1]Budżet!B94</f>
        <v>0</v>
      </c>
      <c r="C102" s="478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0"/>
      <c r="Q102" s="461">
        <v>0</v>
      </c>
      <c r="R102" s="462">
        <v>0</v>
      </c>
      <c r="S102" s="463">
        <f t="shared" si="20"/>
        <v>0</v>
      </c>
      <c r="T102" s="460"/>
      <c r="U102" s="461">
        <v>0</v>
      </c>
      <c r="V102" s="462">
        <v>0</v>
      </c>
      <c r="W102" s="463">
        <f t="shared" si="21"/>
        <v>0</v>
      </c>
      <c r="X102" s="460"/>
      <c r="Y102" s="461">
        <v>0</v>
      </c>
      <c r="Z102" s="462">
        <v>0</v>
      </c>
      <c r="AA102" s="463">
        <f t="shared" si="22"/>
        <v>0</v>
      </c>
      <c r="AB102" s="460"/>
      <c r="AC102" s="461">
        <v>0</v>
      </c>
      <c r="AD102" s="462">
        <v>0</v>
      </c>
      <c r="AE102" s="463">
        <f t="shared" si="23"/>
        <v>0</v>
      </c>
      <c r="AF102" s="460"/>
      <c r="AG102" s="461">
        <v>0</v>
      </c>
      <c r="AH102" s="462">
        <v>0</v>
      </c>
      <c r="AI102" s="463">
        <f t="shared" si="24"/>
        <v>0</v>
      </c>
      <c r="AJ102" s="460"/>
      <c r="AK102" s="461">
        <v>0</v>
      </c>
      <c r="AL102" s="462">
        <v>0</v>
      </c>
      <c r="AM102" s="463">
        <f t="shared" si="25"/>
        <v>0</v>
      </c>
      <c r="AN102" s="460"/>
      <c r="AO102" s="461">
        <v>0</v>
      </c>
      <c r="AP102" s="462">
        <v>0</v>
      </c>
      <c r="AQ102" s="463">
        <f t="shared" si="26"/>
        <v>0</v>
      </c>
      <c r="AR102" s="464">
        <f t="shared" si="29"/>
        <v>0</v>
      </c>
      <c r="AS102" s="463">
        <f t="shared" si="30"/>
        <v>0</v>
      </c>
      <c r="AT102" s="482">
        <v>0</v>
      </c>
      <c r="AU102" s="493">
        <f>[1]Budżet!K94</f>
        <v>0</v>
      </c>
      <c r="AV102" s="489">
        <f>ROUND([1]Budżet!K94-[1]Budżet!M94,2)</f>
        <v>0</v>
      </c>
      <c r="AW102" s="489" t="str">
        <f t="shared" si="31"/>
        <v>OK</v>
      </c>
      <c r="AX102" s="490" t="str">
        <f t="shared" si="19"/>
        <v>OK</v>
      </c>
      <c r="AY102" s="490" t="str">
        <f t="shared" si="27"/>
        <v>Wartość wkładu własnego spójna z SOWA EFS</v>
      </c>
      <c r="AZ102" s="492" t="str">
        <f t="shared" si="28"/>
        <v>Wartość ogółem spójna z SOWA EFS</v>
      </c>
      <c r="BA102" s="456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1196</v>
      </c>
      <c r="B103" s="438">
        <f>[1]Budżet!B95</f>
        <v>0</v>
      </c>
      <c r="C103" s="478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0"/>
      <c r="Q103" s="461">
        <v>0</v>
      </c>
      <c r="R103" s="462">
        <v>0</v>
      </c>
      <c r="S103" s="463">
        <f t="shared" si="20"/>
        <v>0</v>
      </c>
      <c r="T103" s="460"/>
      <c r="U103" s="461">
        <v>0</v>
      </c>
      <c r="V103" s="462">
        <v>0</v>
      </c>
      <c r="W103" s="463">
        <f t="shared" si="21"/>
        <v>0</v>
      </c>
      <c r="X103" s="460"/>
      <c r="Y103" s="461">
        <v>0</v>
      </c>
      <c r="Z103" s="462">
        <v>0</v>
      </c>
      <c r="AA103" s="463">
        <f t="shared" si="22"/>
        <v>0</v>
      </c>
      <c r="AB103" s="460"/>
      <c r="AC103" s="461">
        <v>0</v>
      </c>
      <c r="AD103" s="462">
        <v>0</v>
      </c>
      <c r="AE103" s="463">
        <f t="shared" si="23"/>
        <v>0</v>
      </c>
      <c r="AF103" s="460"/>
      <c r="AG103" s="461">
        <v>0</v>
      </c>
      <c r="AH103" s="462">
        <v>0</v>
      </c>
      <c r="AI103" s="463">
        <f t="shared" si="24"/>
        <v>0</v>
      </c>
      <c r="AJ103" s="460"/>
      <c r="AK103" s="461">
        <v>0</v>
      </c>
      <c r="AL103" s="462">
        <v>0</v>
      </c>
      <c r="AM103" s="463">
        <f t="shared" si="25"/>
        <v>0</v>
      </c>
      <c r="AN103" s="460"/>
      <c r="AO103" s="461">
        <v>0</v>
      </c>
      <c r="AP103" s="462">
        <v>0</v>
      </c>
      <c r="AQ103" s="463">
        <f t="shared" si="26"/>
        <v>0</v>
      </c>
      <c r="AR103" s="464">
        <f t="shared" si="29"/>
        <v>0</v>
      </c>
      <c r="AS103" s="463">
        <f t="shared" si="30"/>
        <v>0</v>
      </c>
      <c r="AT103" s="482">
        <v>0</v>
      </c>
      <c r="AU103" s="493">
        <f>[1]Budżet!K95</f>
        <v>0</v>
      </c>
      <c r="AV103" s="489">
        <f>ROUND([1]Budżet!K95-[1]Budżet!M95,2)</f>
        <v>0</v>
      </c>
      <c r="AW103" s="489" t="str">
        <f t="shared" si="31"/>
        <v>OK</v>
      </c>
      <c r="AX103" s="490" t="str">
        <f t="shared" si="19"/>
        <v>OK</v>
      </c>
      <c r="AY103" s="490" t="str">
        <f t="shared" si="27"/>
        <v>Wartość wkładu własnego spójna z SOWA EFS</v>
      </c>
      <c r="AZ103" s="492" t="str">
        <f t="shared" si="28"/>
        <v>Wartość ogółem spójna z SOWA EFS</v>
      </c>
      <c r="BA103" s="456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1197</v>
      </c>
      <c r="B104" s="438">
        <f>[1]Budżet!B96</f>
        <v>0</v>
      </c>
      <c r="C104" s="478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0"/>
      <c r="Q104" s="461">
        <v>0</v>
      </c>
      <c r="R104" s="462">
        <v>0</v>
      </c>
      <c r="S104" s="463">
        <f t="shared" si="20"/>
        <v>0</v>
      </c>
      <c r="T104" s="460"/>
      <c r="U104" s="461">
        <v>0</v>
      </c>
      <c r="V104" s="462">
        <v>0</v>
      </c>
      <c r="W104" s="463">
        <f t="shared" si="21"/>
        <v>0</v>
      </c>
      <c r="X104" s="460"/>
      <c r="Y104" s="461">
        <v>0</v>
      </c>
      <c r="Z104" s="462">
        <v>0</v>
      </c>
      <c r="AA104" s="463">
        <f t="shared" si="22"/>
        <v>0</v>
      </c>
      <c r="AB104" s="460"/>
      <c r="AC104" s="461">
        <v>0</v>
      </c>
      <c r="AD104" s="462">
        <v>0</v>
      </c>
      <c r="AE104" s="463">
        <f t="shared" si="23"/>
        <v>0</v>
      </c>
      <c r="AF104" s="460"/>
      <c r="AG104" s="461">
        <v>0</v>
      </c>
      <c r="AH104" s="462">
        <v>0</v>
      </c>
      <c r="AI104" s="463">
        <f t="shared" si="24"/>
        <v>0</v>
      </c>
      <c r="AJ104" s="460"/>
      <c r="AK104" s="461">
        <v>0</v>
      </c>
      <c r="AL104" s="462">
        <v>0</v>
      </c>
      <c r="AM104" s="463">
        <f t="shared" si="25"/>
        <v>0</v>
      </c>
      <c r="AN104" s="460"/>
      <c r="AO104" s="461">
        <v>0</v>
      </c>
      <c r="AP104" s="462">
        <v>0</v>
      </c>
      <c r="AQ104" s="463">
        <f t="shared" si="26"/>
        <v>0</v>
      </c>
      <c r="AR104" s="464">
        <f t="shared" si="29"/>
        <v>0</v>
      </c>
      <c r="AS104" s="463">
        <f t="shared" si="30"/>
        <v>0</v>
      </c>
      <c r="AT104" s="482">
        <v>0</v>
      </c>
      <c r="AU104" s="493">
        <f>[1]Budżet!K96</f>
        <v>0</v>
      </c>
      <c r="AV104" s="489">
        <f>ROUND([1]Budżet!K96-[1]Budżet!M96,2)</f>
        <v>0</v>
      </c>
      <c r="AW104" s="489" t="str">
        <f t="shared" si="31"/>
        <v>OK</v>
      </c>
      <c r="AX104" s="490" t="str">
        <f t="shared" si="19"/>
        <v>OK</v>
      </c>
      <c r="AY104" s="490" t="str">
        <f t="shared" si="27"/>
        <v>Wartość wkładu własnego spójna z SOWA EFS</v>
      </c>
      <c r="AZ104" s="492" t="str">
        <f t="shared" si="28"/>
        <v>Wartość ogółem spójna z SOWA EFS</v>
      </c>
      <c r="BA104" s="456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1198</v>
      </c>
      <c r="B105" s="438">
        <f>[1]Budżet!B97</f>
        <v>0</v>
      </c>
      <c r="C105" s="478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0"/>
      <c r="Q105" s="461">
        <v>0</v>
      </c>
      <c r="R105" s="462">
        <v>0</v>
      </c>
      <c r="S105" s="463">
        <f t="shared" si="20"/>
        <v>0</v>
      </c>
      <c r="T105" s="460"/>
      <c r="U105" s="461">
        <v>0</v>
      </c>
      <c r="V105" s="462">
        <v>0</v>
      </c>
      <c r="W105" s="463">
        <f t="shared" si="21"/>
        <v>0</v>
      </c>
      <c r="X105" s="460"/>
      <c r="Y105" s="461">
        <v>0</v>
      </c>
      <c r="Z105" s="462">
        <v>0</v>
      </c>
      <c r="AA105" s="463">
        <f t="shared" si="22"/>
        <v>0</v>
      </c>
      <c r="AB105" s="460"/>
      <c r="AC105" s="461">
        <v>0</v>
      </c>
      <c r="AD105" s="462">
        <v>0</v>
      </c>
      <c r="AE105" s="463">
        <f t="shared" si="23"/>
        <v>0</v>
      </c>
      <c r="AF105" s="460"/>
      <c r="AG105" s="461">
        <v>0</v>
      </c>
      <c r="AH105" s="462">
        <v>0</v>
      </c>
      <c r="AI105" s="463">
        <f t="shared" si="24"/>
        <v>0</v>
      </c>
      <c r="AJ105" s="460"/>
      <c r="AK105" s="461">
        <v>0</v>
      </c>
      <c r="AL105" s="462">
        <v>0</v>
      </c>
      <c r="AM105" s="463">
        <f t="shared" si="25"/>
        <v>0</v>
      </c>
      <c r="AN105" s="460"/>
      <c r="AO105" s="461">
        <v>0</v>
      </c>
      <c r="AP105" s="462">
        <v>0</v>
      </c>
      <c r="AQ105" s="463">
        <f t="shared" si="26"/>
        <v>0</v>
      </c>
      <c r="AR105" s="464">
        <f t="shared" si="29"/>
        <v>0</v>
      </c>
      <c r="AS105" s="463">
        <f t="shared" si="30"/>
        <v>0</v>
      </c>
      <c r="AT105" s="482">
        <v>0</v>
      </c>
      <c r="AU105" s="493">
        <f>[1]Budżet!K97</f>
        <v>0</v>
      </c>
      <c r="AV105" s="489">
        <f>ROUND([1]Budżet!K97-[1]Budżet!M97,2)</f>
        <v>0</v>
      </c>
      <c r="AW105" s="489" t="str">
        <f t="shared" si="31"/>
        <v>OK</v>
      </c>
      <c r="AX105" s="490" t="str">
        <f t="shared" si="19"/>
        <v>OK</v>
      </c>
      <c r="AY105" s="490" t="str">
        <f t="shared" si="27"/>
        <v>Wartość wkładu własnego spójna z SOWA EFS</v>
      </c>
      <c r="AZ105" s="492" t="str">
        <f t="shared" si="28"/>
        <v>Wartość ogółem spójna z SOWA EFS</v>
      </c>
      <c r="BA105" s="456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1199</v>
      </c>
      <c r="B106" s="438">
        <f>[1]Budżet!B98</f>
        <v>0</v>
      </c>
      <c r="C106" s="478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0"/>
      <c r="Q106" s="461">
        <v>0</v>
      </c>
      <c r="R106" s="462">
        <v>0</v>
      </c>
      <c r="S106" s="463">
        <f t="shared" si="20"/>
        <v>0</v>
      </c>
      <c r="T106" s="460"/>
      <c r="U106" s="461">
        <v>0</v>
      </c>
      <c r="V106" s="462">
        <v>0</v>
      </c>
      <c r="W106" s="463">
        <f t="shared" si="21"/>
        <v>0</v>
      </c>
      <c r="X106" s="460"/>
      <c r="Y106" s="461">
        <v>0</v>
      </c>
      <c r="Z106" s="462">
        <v>0</v>
      </c>
      <c r="AA106" s="463">
        <f t="shared" si="22"/>
        <v>0</v>
      </c>
      <c r="AB106" s="460"/>
      <c r="AC106" s="461">
        <v>0</v>
      </c>
      <c r="AD106" s="462">
        <v>0</v>
      </c>
      <c r="AE106" s="463">
        <f t="shared" si="23"/>
        <v>0</v>
      </c>
      <c r="AF106" s="460"/>
      <c r="AG106" s="461">
        <v>0</v>
      </c>
      <c r="AH106" s="462">
        <v>0</v>
      </c>
      <c r="AI106" s="463">
        <f t="shared" si="24"/>
        <v>0</v>
      </c>
      <c r="AJ106" s="460"/>
      <c r="AK106" s="461">
        <v>0</v>
      </c>
      <c r="AL106" s="462">
        <v>0</v>
      </c>
      <c r="AM106" s="463">
        <f t="shared" si="25"/>
        <v>0</v>
      </c>
      <c r="AN106" s="460"/>
      <c r="AO106" s="461">
        <v>0</v>
      </c>
      <c r="AP106" s="462">
        <v>0</v>
      </c>
      <c r="AQ106" s="463">
        <f t="shared" si="26"/>
        <v>0</v>
      </c>
      <c r="AR106" s="464">
        <f t="shared" si="29"/>
        <v>0</v>
      </c>
      <c r="AS106" s="463">
        <f t="shared" si="30"/>
        <v>0</v>
      </c>
      <c r="AT106" s="482">
        <v>0</v>
      </c>
      <c r="AU106" s="493">
        <f>[1]Budżet!K98</f>
        <v>0</v>
      </c>
      <c r="AV106" s="489">
        <f>ROUND([1]Budżet!K98-[1]Budżet!M98,2)</f>
        <v>0</v>
      </c>
      <c r="AW106" s="489" t="str">
        <f t="shared" si="31"/>
        <v>OK</v>
      </c>
      <c r="AX106" s="490" t="str">
        <f t="shared" si="19"/>
        <v>OK</v>
      </c>
      <c r="AY106" s="490" t="str">
        <f t="shared" si="27"/>
        <v>Wartość wkładu własnego spójna z SOWA EFS</v>
      </c>
      <c r="AZ106" s="492" t="str">
        <f t="shared" si="28"/>
        <v>Wartość ogółem spójna z SOWA EFS</v>
      </c>
      <c r="BA106" s="456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1200</v>
      </c>
      <c r="B107" s="438">
        <f>[1]Budżet!B99</f>
        <v>0</v>
      </c>
      <c r="C107" s="478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0"/>
      <c r="Q107" s="461">
        <v>0</v>
      </c>
      <c r="R107" s="462">
        <v>0</v>
      </c>
      <c r="S107" s="463">
        <f t="shared" si="20"/>
        <v>0</v>
      </c>
      <c r="T107" s="460"/>
      <c r="U107" s="461">
        <v>0</v>
      </c>
      <c r="V107" s="462">
        <v>0</v>
      </c>
      <c r="W107" s="463">
        <f t="shared" si="21"/>
        <v>0</v>
      </c>
      <c r="X107" s="460"/>
      <c r="Y107" s="461">
        <v>0</v>
      </c>
      <c r="Z107" s="462">
        <v>0</v>
      </c>
      <c r="AA107" s="463">
        <f t="shared" si="22"/>
        <v>0</v>
      </c>
      <c r="AB107" s="460"/>
      <c r="AC107" s="461">
        <v>0</v>
      </c>
      <c r="AD107" s="462">
        <v>0</v>
      </c>
      <c r="AE107" s="463">
        <f t="shared" si="23"/>
        <v>0</v>
      </c>
      <c r="AF107" s="460"/>
      <c r="AG107" s="461">
        <v>0</v>
      </c>
      <c r="AH107" s="462">
        <v>0</v>
      </c>
      <c r="AI107" s="463">
        <f t="shared" si="24"/>
        <v>0</v>
      </c>
      <c r="AJ107" s="460"/>
      <c r="AK107" s="461">
        <v>0</v>
      </c>
      <c r="AL107" s="462">
        <v>0</v>
      </c>
      <c r="AM107" s="463">
        <f t="shared" si="25"/>
        <v>0</v>
      </c>
      <c r="AN107" s="460"/>
      <c r="AO107" s="461">
        <v>0</v>
      </c>
      <c r="AP107" s="462">
        <v>0</v>
      </c>
      <c r="AQ107" s="463">
        <f t="shared" si="26"/>
        <v>0</v>
      </c>
      <c r="AR107" s="464">
        <f t="shared" si="29"/>
        <v>0</v>
      </c>
      <c r="AS107" s="463">
        <f t="shared" si="30"/>
        <v>0</v>
      </c>
      <c r="AT107" s="482">
        <v>0</v>
      </c>
      <c r="AU107" s="493">
        <f>[1]Budżet!K99</f>
        <v>0</v>
      </c>
      <c r="AV107" s="489">
        <f>ROUND([1]Budżet!K99-[1]Budżet!M99,2)</f>
        <v>0</v>
      </c>
      <c r="AW107" s="489" t="str">
        <f t="shared" si="31"/>
        <v>OK</v>
      </c>
      <c r="AX107" s="490" t="str">
        <f t="shared" si="19"/>
        <v>OK</v>
      </c>
      <c r="AY107" s="490" t="str">
        <f t="shared" si="27"/>
        <v>Wartość wkładu własnego spójna z SOWA EFS</v>
      </c>
      <c r="AZ107" s="492" t="str">
        <f t="shared" si="28"/>
        <v>Wartość ogółem spójna z SOWA EFS</v>
      </c>
      <c r="BA107" s="456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1201</v>
      </c>
      <c r="B108" s="438">
        <f>[1]Budżet!B100</f>
        <v>0</v>
      </c>
      <c r="C108" s="478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0"/>
      <c r="Q108" s="461">
        <v>0</v>
      </c>
      <c r="R108" s="462">
        <v>0</v>
      </c>
      <c r="S108" s="463">
        <f t="shared" si="20"/>
        <v>0</v>
      </c>
      <c r="T108" s="460"/>
      <c r="U108" s="461">
        <v>0</v>
      </c>
      <c r="V108" s="462">
        <v>0</v>
      </c>
      <c r="W108" s="463">
        <f t="shared" si="21"/>
        <v>0</v>
      </c>
      <c r="X108" s="460"/>
      <c r="Y108" s="461">
        <v>0</v>
      </c>
      <c r="Z108" s="462">
        <v>0</v>
      </c>
      <c r="AA108" s="463">
        <f t="shared" si="22"/>
        <v>0</v>
      </c>
      <c r="AB108" s="460"/>
      <c r="AC108" s="461">
        <v>0</v>
      </c>
      <c r="AD108" s="462">
        <v>0</v>
      </c>
      <c r="AE108" s="463">
        <f t="shared" si="23"/>
        <v>0</v>
      </c>
      <c r="AF108" s="460"/>
      <c r="AG108" s="461">
        <v>0</v>
      </c>
      <c r="AH108" s="462">
        <v>0</v>
      </c>
      <c r="AI108" s="463">
        <f t="shared" si="24"/>
        <v>0</v>
      </c>
      <c r="AJ108" s="460"/>
      <c r="AK108" s="461">
        <v>0</v>
      </c>
      <c r="AL108" s="462">
        <v>0</v>
      </c>
      <c r="AM108" s="463">
        <f t="shared" si="25"/>
        <v>0</v>
      </c>
      <c r="AN108" s="460"/>
      <c r="AO108" s="461">
        <v>0</v>
      </c>
      <c r="AP108" s="462">
        <v>0</v>
      </c>
      <c r="AQ108" s="463">
        <f t="shared" si="26"/>
        <v>0</v>
      </c>
      <c r="AR108" s="464">
        <f t="shared" si="29"/>
        <v>0</v>
      </c>
      <c r="AS108" s="463">
        <f t="shared" si="30"/>
        <v>0</v>
      </c>
      <c r="AT108" s="482">
        <v>0</v>
      </c>
      <c r="AU108" s="493">
        <f>[1]Budżet!K100</f>
        <v>0</v>
      </c>
      <c r="AV108" s="489">
        <f>ROUND([1]Budżet!K100-[1]Budżet!M100,2)</f>
        <v>0</v>
      </c>
      <c r="AW108" s="489" t="str">
        <f t="shared" si="31"/>
        <v>OK</v>
      </c>
      <c r="AX108" s="490" t="str">
        <f t="shared" si="19"/>
        <v>OK</v>
      </c>
      <c r="AY108" s="490" t="str">
        <f t="shared" si="27"/>
        <v>Wartość wkładu własnego spójna z SOWA EFS</v>
      </c>
      <c r="AZ108" s="492" t="str">
        <f t="shared" si="28"/>
        <v>Wartość ogółem spójna z SOWA EFS</v>
      </c>
      <c r="BA108" s="456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1202</v>
      </c>
      <c r="B109" s="438">
        <f>[1]Budżet!B101</f>
        <v>0</v>
      </c>
      <c r="C109" s="478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0"/>
      <c r="Q109" s="461">
        <v>0</v>
      </c>
      <c r="R109" s="462">
        <v>0</v>
      </c>
      <c r="S109" s="463">
        <f t="shared" si="20"/>
        <v>0</v>
      </c>
      <c r="T109" s="460"/>
      <c r="U109" s="461">
        <v>0</v>
      </c>
      <c r="V109" s="462">
        <v>0</v>
      </c>
      <c r="W109" s="463">
        <f t="shared" si="21"/>
        <v>0</v>
      </c>
      <c r="X109" s="460"/>
      <c r="Y109" s="461">
        <v>0</v>
      </c>
      <c r="Z109" s="462">
        <v>0</v>
      </c>
      <c r="AA109" s="463">
        <f t="shared" si="22"/>
        <v>0</v>
      </c>
      <c r="AB109" s="460"/>
      <c r="AC109" s="461">
        <v>0</v>
      </c>
      <c r="AD109" s="462">
        <v>0</v>
      </c>
      <c r="AE109" s="463">
        <f t="shared" si="23"/>
        <v>0</v>
      </c>
      <c r="AF109" s="460"/>
      <c r="AG109" s="461">
        <v>0</v>
      </c>
      <c r="AH109" s="462">
        <v>0</v>
      </c>
      <c r="AI109" s="463">
        <f t="shared" si="24"/>
        <v>0</v>
      </c>
      <c r="AJ109" s="460"/>
      <c r="AK109" s="461">
        <v>0</v>
      </c>
      <c r="AL109" s="462">
        <v>0</v>
      </c>
      <c r="AM109" s="463">
        <f t="shared" si="25"/>
        <v>0</v>
      </c>
      <c r="AN109" s="460"/>
      <c r="AO109" s="461">
        <v>0</v>
      </c>
      <c r="AP109" s="462">
        <v>0</v>
      </c>
      <c r="AQ109" s="463">
        <f t="shared" si="26"/>
        <v>0</v>
      </c>
      <c r="AR109" s="464">
        <f t="shared" si="29"/>
        <v>0</v>
      </c>
      <c r="AS109" s="463">
        <f t="shared" si="30"/>
        <v>0</v>
      </c>
      <c r="AT109" s="482">
        <v>0</v>
      </c>
      <c r="AU109" s="493">
        <f>[1]Budżet!K101</f>
        <v>0</v>
      </c>
      <c r="AV109" s="489">
        <f>ROUND([1]Budżet!K101-[1]Budżet!M101,2)</f>
        <v>0</v>
      </c>
      <c r="AW109" s="489" t="str">
        <f t="shared" si="31"/>
        <v>OK</v>
      </c>
      <c r="AX109" s="490" t="str">
        <f t="shared" si="19"/>
        <v>OK</v>
      </c>
      <c r="AY109" s="490" t="str">
        <f t="shared" si="27"/>
        <v>Wartość wkładu własnego spójna z SOWA EFS</v>
      </c>
      <c r="AZ109" s="492" t="str">
        <f t="shared" si="28"/>
        <v>Wartość ogółem spójna z SOWA EFS</v>
      </c>
      <c r="BA109" s="456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1203</v>
      </c>
      <c r="B110" s="438">
        <f>[1]Budżet!B102</f>
        <v>0</v>
      </c>
      <c r="C110" s="478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0"/>
      <c r="Q110" s="461">
        <v>0</v>
      </c>
      <c r="R110" s="462">
        <v>0</v>
      </c>
      <c r="S110" s="463">
        <f t="shared" si="20"/>
        <v>0</v>
      </c>
      <c r="T110" s="460"/>
      <c r="U110" s="461">
        <v>0</v>
      </c>
      <c r="V110" s="462">
        <v>0</v>
      </c>
      <c r="W110" s="463">
        <f t="shared" si="21"/>
        <v>0</v>
      </c>
      <c r="X110" s="460"/>
      <c r="Y110" s="461">
        <v>0</v>
      </c>
      <c r="Z110" s="462">
        <v>0</v>
      </c>
      <c r="AA110" s="463">
        <f t="shared" si="22"/>
        <v>0</v>
      </c>
      <c r="AB110" s="460"/>
      <c r="AC110" s="461">
        <v>0</v>
      </c>
      <c r="AD110" s="462">
        <v>0</v>
      </c>
      <c r="AE110" s="463">
        <f t="shared" si="23"/>
        <v>0</v>
      </c>
      <c r="AF110" s="460"/>
      <c r="AG110" s="461">
        <v>0</v>
      </c>
      <c r="AH110" s="462">
        <v>0</v>
      </c>
      <c r="AI110" s="463">
        <f t="shared" si="24"/>
        <v>0</v>
      </c>
      <c r="AJ110" s="460"/>
      <c r="AK110" s="461">
        <v>0</v>
      </c>
      <c r="AL110" s="462">
        <v>0</v>
      </c>
      <c r="AM110" s="463">
        <f t="shared" si="25"/>
        <v>0</v>
      </c>
      <c r="AN110" s="460"/>
      <c r="AO110" s="461">
        <v>0</v>
      </c>
      <c r="AP110" s="462">
        <v>0</v>
      </c>
      <c r="AQ110" s="463">
        <f t="shared" si="26"/>
        <v>0</v>
      </c>
      <c r="AR110" s="464">
        <f t="shared" si="29"/>
        <v>0</v>
      </c>
      <c r="AS110" s="463">
        <f t="shared" si="30"/>
        <v>0</v>
      </c>
      <c r="AT110" s="482">
        <v>0</v>
      </c>
      <c r="AU110" s="493">
        <f>[1]Budżet!K102</f>
        <v>0</v>
      </c>
      <c r="AV110" s="489">
        <f>ROUND([1]Budżet!K102-[1]Budżet!M102,2)</f>
        <v>0</v>
      </c>
      <c r="AW110" s="489" t="str">
        <f t="shared" si="31"/>
        <v>OK</v>
      </c>
      <c r="AX110" s="490" t="str">
        <f t="shared" si="19"/>
        <v>OK</v>
      </c>
      <c r="AY110" s="490" t="str">
        <f t="shared" si="27"/>
        <v>Wartość wkładu własnego spójna z SOWA EFS</v>
      </c>
      <c r="AZ110" s="492" t="str">
        <f t="shared" si="28"/>
        <v>Wartość ogółem spójna z SOWA EFS</v>
      </c>
      <c r="BA110" s="456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1204</v>
      </c>
      <c r="B111" s="438">
        <f>[1]Budżet!B103</f>
        <v>0</v>
      </c>
      <c r="C111" s="478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0"/>
      <c r="Q111" s="461">
        <v>0</v>
      </c>
      <c r="R111" s="462">
        <v>0</v>
      </c>
      <c r="S111" s="463">
        <f t="shared" si="20"/>
        <v>0</v>
      </c>
      <c r="T111" s="460"/>
      <c r="U111" s="461">
        <v>0</v>
      </c>
      <c r="V111" s="462">
        <v>0</v>
      </c>
      <c r="W111" s="463">
        <f t="shared" si="21"/>
        <v>0</v>
      </c>
      <c r="X111" s="460"/>
      <c r="Y111" s="461">
        <v>0</v>
      </c>
      <c r="Z111" s="462">
        <v>0</v>
      </c>
      <c r="AA111" s="463">
        <f t="shared" si="22"/>
        <v>0</v>
      </c>
      <c r="AB111" s="460"/>
      <c r="AC111" s="461">
        <v>0</v>
      </c>
      <c r="AD111" s="462">
        <v>0</v>
      </c>
      <c r="AE111" s="463">
        <f t="shared" si="23"/>
        <v>0</v>
      </c>
      <c r="AF111" s="460"/>
      <c r="AG111" s="461">
        <v>0</v>
      </c>
      <c r="AH111" s="462">
        <v>0</v>
      </c>
      <c r="AI111" s="463">
        <f t="shared" si="24"/>
        <v>0</v>
      </c>
      <c r="AJ111" s="460"/>
      <c r="AK111" s="461">
        <v>0</v>
      </c>
      <c r="AL111" s="462">
        <v>0</v>
      </c>
      <c r="AM111" s="463">
        <f t="shared" si="25"/>
        <v>0</v>
      </c>
      <c r="AN111" s="460"/>
      <c r="AO111" s="461">
        <v>0</v>
      </c>
      <c r="AP111" s="462">
        <v>0</v>
      </c>
      <c r="AQ111" s="463">
        <f t="shared" si="26"/>
        <v>0</v>
      </c>
      <c r="AR111" s="464">
        <f t="shared" si="29"/>
        <v>0</v>
      </c>
      <c r="AS111" s="463">
        <f t="shared" si="30"/>
        <v>0</v>
      </c>
      <c r="AT111" s="482">
        <v>0</v>
      </c>
      <c r="AU111" s="493">
        <f>[1]Budżet!K103</f>
        <v>0</v>
      </c>
      <c r="AV111" s="489">
        <f>ROUND([1]Budżet!K103-[1]Budżet!M103,2)</f>
        <v>0</v>
      </c>
      <c r="AW111" s="489" t="str">
        <f t="shared" si="31"/>
        <v>OK</v>
      </c>
      <c r="AX111" s="490" t="str">
        <f t="shared" si="19"/>
        <v>OK</v>
      </c>
      <c r="AY111" s="490" t="str">
        <f t="shared" si="27"/>
        <v>Wartość wkładu własnego spójna z SOWA EFS</v>
      </c>
      <c r="AZ111" s="492" t="str">
        <f t="shared" si="28"/>
        <v>Wartość ogółem spójna z SOWA EFS</v>
      </c>
      <c r="BA111" s="456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1205</v>
      </c>
      <c r="B112" s="438">
        <f>[1]Budżet!B104</f>
        <v>0</v>
      </c>
      <c r="C112" s="478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0"/>
      <c r="Q112" s="461">
        <v>0</v>
      </c>
      <c r="R112" s="462">
        <v>0</v>
      </c>
      <c r="S112" s="463">
        <f t="shared" si="20"/>
        <v>0</v>
      </c>
      <c r="T112" s="460"/>
      <c r="U112" s="461">
        <v>0</v>
      </c>
      <c r="V112" s="462">
        <v>0</v>
      </c>
      <c r="W112" s="463">
        <f t="shared" si="21"/>
        <v>0</v>
      </c>
      <c r="X112" s="460"/>
      <c r="Y112" s="461">
        <v>0</v>
      </c>
      <c r="Z112" s="462">
        <v>0</v>
      </c>
      <c r="AA112" s="463">
        <f t="shared" si="22"/>
        <v>0</v>
      </c>
      <c r="AB112" s="460"/>
      <c r="AC112" s="461">
        <v>0</v>
      </c>
      <c r="AD112" s="462">
        <v>0</v>
      </c>
      <c r="AE112" s="463">
        <f t="shared" si="23"/>
        <v>0</v>
      </c>
      <c r="AF112" s="460"/>
      <c r="AG112" s="461">
        <v>0</v>
      </c>
      <c r="AH112" s="462">
        <v>0</v>
      </c>
      <c r="AI112" s="463">
        <f t="shared" si="24"/>
        <v>0</v>
      </c>
      <c r="AJ112" s="460"/>
      <c r="AK112" s="461">
        <v>0</v>
      </c>
      <c r="AL112" s="462">
        <v>0</v>
      </c>
      <c r="AM112" s="463">
        <f t="shared" si="25"/>
        <v>0</v>
      </c>
      <c r="AN112" s="460"/>
      <c r="AO112" s="461">
        <v>0</v>
      </c>
      <c r="AP112" s="462">
        <v>0</v>
      </c>
      <c r="AQ112" s="463">
        <f t="shared" si="26"/>
        <v>0</v>
      </c>
      <c r="AR112" s="464">
        <f t="shared" si="29"/>
        <v>0</v>
      </c>
      <c r="AS112" s="463">
        <f t="shared" si="30"/>
        <v>0</v>
      </c>
      <c r="AT112" s="482">
        <v>0</v>
      </c>
      <c r="AU112" s="493">
        <f>[1]Budżet!K104</f>
        <v>0</v>
      </c>
      <c r="AV112" s="489">
        <f>ROUND([1]Budżet!K104-[1]Budżet!M104,2)</f>
        <v>0</v>
      </c>
      <c r="AW112" s="489" t="str">
        <f t="shared" si="31"/>
        <v>OK</v>
      </c>
      <c r="AX112" s="490" t="str">
        <f t="shared" si="19"/>
        <v>OK</v>
      </c>
      <c r="AY112" s="490" t="str">
        <f t="shared" si="27"/>
        <v>Wartość wkładu własnego spójna z SOWA EFS</v>
      </c>
      <c r="AZ112" s="492" t="str">
        <f t="shared" si="28"/>
        <v>Wartość ogółem spójna z SOWA EFS</v>
      </c>
      <c r="BA112" s="456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1206</v>
      </c>
      <c r="B113" s="438">
        <f>[1]Budżet!B105</f>
        <v>0</v>
      </c>
      <c r="C113" s="478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0"/>
      <c r="Q113" s="461">
        <v>0</v>
      </c>
      <c r="R113" s="462">
        <v>0</v>
      </c>
      <c r="S113" s="463">
        <f t="shared" si="20"/>
        <v>0</v>
      </c>
      <c r="T113" s="460"/>
      <c r="U113" s="461">
        <v>0</v>
      </c>
      <c r="V113" s="462">
        <v>0</v>
      </c>
      <c r="W113" s="463">
        <f t="shared" si="21"/>
        <v>0</v>
      </c>
      <c r="X113" s="460"/>
      <c r="Y113" s="461">
        <v>0</v>
      </c>
      <c r="Z113" s="462">
        <v>0</v>
      </c>
      <c r="AA113" s="463">
        <f t="shared" si="22"/>
        <v>0</v>
      </c>
      <c r="AB113" s="460"/>
      <c r="AC113" s="461">
        <v>0</v>
      </c>
      <c r="AD113" s="462">
        <v>0</v>
      </c>
      <c r="AE113" s="463">
        <f t="shared" si="23"/>
        <v>0</v>
      </c>
      <c r="AF113" s="460"/>
      <c r="AG113" s="461">
        <v>0</v>
      </c>
      <c r="AH113" s="462">
        <v>0</v>
      </c>
      <c r="AI113" s="463">
        <f t="shared" si="24"/>
        <v>0</v>
      </c>
      <c r="AJ113" s="460"/>
      <c r="AK113" s="461">
        <v>0</v>
      </c>
      <c r="AL113" s="462">
        <v>0</v>
      </c>
      <c r="AM113" s="463">
        <f t="shared" si="25"/>
        <v>0</v>
      </c>
      <c r="AN113" s="460"/>
      <c r="AO113" s="461">
        <v>0</v>
      </c>
      <c r="AP113" s="462">
        <v>0</v>
      </c>
      <c r="AQ113" s="463">
        <f t="shared" si="26"/>
        <v>0</v>
      </c>
      <c r="AR113" s="464">
        <f t="shared" si="29"/>
        <v>0</v>
      </c>
      <c r="AS113" s="463">
        <f t="shared" si="30"/>
        <v>0</v>
      </c>
      <c r="AT113" s="482">
        <v>0</v>
      </c>
      <c r="AU113" s="493">
        <f>[1]Budżet!K105</f>
        <v>0</v>
      </c>
      <c r="AV113" s="489">
        <f>ROUND([1]Budżet!K105-[1]Budżet!M105,2)</f>
        <v>0</v>
      </c>
      <c r="AW113" s="489" t="str">
        <f t="shared" si="31"/>
        <v>OK</v>
      </c>
      <c r="AX113" s="490" t="str">
        <f t="shared" si="19"/>
        <v>OK</v>
      </c>
      <c r="AY113" s="490" t="str">
        <f t="shared" si="27"/>
        <v>Wartość wkładu własnego spójna z SOWA EFS</v>
      </c>
      <c r="AZ113" s="492" t="str">
        <f t="shared" si="28"/>
        <v>Wartość ogółem spójna z SOWA EFS</v>
      </c>
      <c r="BA113" s="456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1207</v>
      </c>
      <c r="B114" s="438">
        <f>[1]Budżet!B106</f>
        <v>0</v>
      </c>
      <c r="C114" s="478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0"/>
      <c r="Q114" s="461">
        <v>0</v>
      </c>
      <c r="R114" s="462">
        <v>0</v>
      </c>
      <c r="S114" s="463">
        <f t="shared" si="20"/>
        <v>0</v>
      </c>
      <c r="T114" s="460"/>
      <c r="U114" s="461">
        <v>0</v>
      </c>
      <c r="V114" s="462">
        <v>0</v>
      </c>
      <c r="W114" s="463">
        <f t="shared" si="21"/>
        <v>0</v>
      </c>
      <c r="X114" s="460"/>
      <c r="Y114" s="461">
        <v>0</v>
      </c>
      <c r="Z114" s="462">
        <v>0</v>
      </c>
      <c r="AA114" s="463">
        <f t="shared" si="22"/>
        <v>0</v>
      </c>
      <c r="AB114" s="460"/>
      <c r="AC114" s="461">
        <v>0</v>
      </c>
      <c r="AD114" s="462">
        <v>0</v>
      </c>
      <c r="AE114" s="463">
        <f t="shared" si="23"/>
        <v>0</v>
      </c>
      <c r="AF114" s="460"/>
      <c r="AG114" s="461">
        <v>0</v>
      </c>
      <c r="AH114" s="462">
        <v>0</v>
      </c>
      <c r="AI114" s="463">
        <f t="shared" si="24"/>
        <v>0</v>
      </c>
      <c r="AJ114" s="460"/>
      <c r="AK114" s="461">
        <v>0</v>
      </c>
      <c r="AL114" s="462">
        <v>0</v>
      </c>
      <c r="AM114" s="463">
        <f t="shared" si="25"/>
        <v>0</v>
      </c>
      <c r="AN114" s="460"/>
      <c r="AO114" s="461">
        <v>0</v>
      </c>
      <c r="AP114" s="462">
        <v>0</v>
      </c>
      <c r="AQ114" s="463">
        <f t="shared" si="26"/>
        <v>0</v>
      </c>
      <c r="AR114" s="464">
        <f t="shared" si="29"/>
        <v>0</v>
      </c>
      <c r="AS114" s="463">
        <f t="shared" si="30"/>
        <v>0</v>
      </c>
      <c r="AT114" s="482">
        <v>0</v>
      </c>
      <c r="AU114" s="493">
        <f>[1]Budżet!K106</f>
        <v>0</v>
      </c>
      <c r="AV114" s="489">
        <f>ROUND([1]Budżet!K106-[1]Budżet!M106,2)</f>
        <v>0</v>
      </c>
      <c r="AW114" s="489" t="str">
        <f t="shared" si="31"/>
        <v>OK</v>
      </c>
      <c r="AX114" s="490" t="str">
        <f t="shared" si="19"/>
        <v>OK</v>
      </c>
      <c r="AY114" s="490" t="str">
        <f t="shared" si="27"/>
        <v>Wartość wkładu własnego spójna z SOWA EFS</v>
      </c>
      <c r="AZ114" s="492" t="str">
        <f t="shared" si="28"/>
        <v>Wartość ogółem spójna z SOWA EFS</v>
      </c>
      <c r="BA114" s="456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1208</v>
      </c>
      <c r="B115" s="438">
        <f>[1]Budżet!B107</f>
        <v>0</v>
      </c>
      <c r="C115" s="478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0"/>
      <c r="Q115" s="461">
        <v>0</v>
      </c>
      <c r="R115" s="462">
        <v>0</v>
      </c>
      <c r="S115" s="463">
        <f t="shared" si="20"/>
        <v>0</v>
      </c>
      <c r="T115" s="460"/>
      <c r="U115" s="461">
        <v>0</v>
      </c>
      <c r="V115" s="462">
        <v>0</v>
      </c>
      <c r="W115" s="463">
        <f t="shared" si="21"/>
        <v>0</v>
      </c>
      <c r="X115" s="460"/>
      <c r="Y115" s="461">
        <v>0</v>
      </c>
      <c r="Z115" s="462">
        <v>0</v>
      </c>
      <c r="AA115" s="463">
        <f t="shared" si="22"/>
        <v>0</v>
      </c>
      <c r="AB115" s="460"/>
      <c r="AC115" s="461">
        <v>0</v>
      </c>
      <c r="AD115" s="462">
        <v>0</v>
      </c>
      <c r="AE115" s="463">
        <f t="shared" si="23"/>
        <v>0</v>
      </c>
      <c r="AF115" s="460"/>
      <c r="AG115" s="461">
        <v>0</v>
      </c>
      <c r="AH115" s="462">
        <v>0</v>
      </c>
      <c r="AI115" s="463">
        <f t="shared" si="24"/>
        <v>0</v>
      </c>
      <c r="AJ115" s="460"/>
      <c r="AK115" s="461">
        <v>0</v>
      </c>
      <c r="AL115" s="462">
        <v>0</v>
      </c>
      <c r="AM115" s="463">
        <f t="shared" si="25"/>
        <v>0</v>
      </c>
      <c r="AN115" s="460"/>
      <c r="AO115" s="461">
        <v>0</v>
      </c>
      <c r="AP115" s="462">
        <v>0</v>
      </c>
      <c r="AQ115" s="463">
        <f t="shared" si="26"/>
        <v>0</v>
      </c>
      <c r="AR115" s="464">
        <f t="shared" si="29"/>
        <v>0</v>
      </c>
      <c r="AS115" s="463">
        <f t="shared" si="30"/>
        <v>0</v>
      </c>
      <c r="AT115" s="482">
        <v>0</v>
      </c>
      <c r="AU115" s="493">
        <f>[1]Budżet!K107</f>
        <v>0</v>
      </c>
      <c r="AV115" s="489">
        <f>ROUND([1]Budżet!K107-[1]Budżet!M107,2)</f>
        <v>0</v>
      </c>
      <c r="AW115" s="489" t="str">
        <f t="shared" si="31"/>
        <v>OK</v>
      </c>
      <c r="AX115" s="490" t="str">
        <f t="shared" si="19"/>
        <v>OK</v>
      </c>
      <c r="AY115" s="490" t="str">
        <f t="shared" si="27"/>
        <v>Wartość wkładu własnego spójna z SOWA EFS</v>
      </c>
      <c r="AZ115" s="492" t="str">
        <f t="shared" si="28"/>
        <v>Wartość ogółem spójna z SOWA EFS</v>
      </c>
      <c r="BA115" s="456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1209</v>
      </c>
      <c r="B116" s="438">
        <f>[1]Budżet!B108</f>
        <v>0</v>
      </c>
      <c r="C116" s="478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0"/>
      <c r="Q116" s="461">
        <v>0</v>
      </c>
      <c r="R116" s="462">
        <v>0</v>
      </c>
      <c r="S116" s="463">
        <f t="shared" si="20"/>
        <v>0</v>
      </c>
      <c r="T116" s="460"/>
      <c r="U116" s="461">
        <v>0</v>
      </c>
      <c r="V116" s="462">
        <v>0</v>
      </c>
      <c r="W116" s="463">
        <f t="shared" si="21"/>
        <v>0</v>
      </c>
      <c r="X116" s="460"/>
      <c r="Y116" s="461">
        <v>0</v>
      </c>
      <c r="Z116" s="462">
        <v>0</v>
      </c>
      <c r="AA116" s="463">
        <f t="shared" si="22"/>
        <v>0</v>
      </c>
      <c r="AB116" s="460"/>
      <c r="AC116" s="461">
        <v>0</v>
      </c>
      <c r="AD116" s="462">
        <v>0</v>
      </c>
      <c r="AE116" s="463">
        <f t="shared" si="23"/>
        <v>0</v>
      </c>
      <c r="AF116" s="460"/>
      <c r="AG116" s="461">
        <v>0</v>
      </c>
      <c r="AH116" s="462">
        <v>0</v>
      </c>
      <c r="AI116" s="463">
        <f t="shared" si="24"/>
        <v>0</v>
      </c>
      <c r="AJ116" s="460"/>
      <c r="AK116" s="461">
        <v>0</v>
      </c>
      <c r="AL116" s="462">
        <v>0</v>
      </c>
      <c r="AM116" s="463">
        <f t="shared" si="25"/>
        <v>0</v>
      </c>
      <c r="AN116" s="460"/>
      <c r="AO116" s="461">
        <v>0</v>
      </c>
      <c r="AP116" s="462">
        <v>0</v>
      </c>
      <c r="AQ116" s="463">
        <f t="shared" si="26"/>
        <v>0</v>
      </c>
      <c r="AR116" s="464">
        <f t="shared" si="29"/>
        <v>0</v>
      </c>
      <c r="AS116" s="463">
        <f t="shared" si="30"/>
        <v>0</v>
      </c>
      <c r="AT116" s="482">
        <v>0</v>
      </c>
      <c r="AU116" s="493">
        <f>[1]Budżet!K108</f>
        <v>0</v>
      </c>
      <c r="AV116" s="489">
        <f>ROUND([1]Budżet!K108-[1]Budżet!M108,2)</f>
        <v>0</v>
      </c>
      <c r="AW116" s="489" t="str">
        <f t="shared" si="31"/>
        <v>OK</v>
      </c>
      <c r="AX116" s="490" t="str">
        <f t="shared" si="19"/>
        <v>OK</v>
      </c>
      <c r="AY116" s="490" t="str">
        <f t="shared" si="27"/>
        <v>Wartość wkładu własnego spójna z SOWA EFS</v>
      </c>
      <c r="AZ116" s="492" t="str">
        <f t="shared" si="28"/>
        <v>Wartość ogółem spójna z SOWA EFS</v>
      </c>
      <c r="BA116" s="456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1210</v>
      </c>
      <c r="B117" s="438">
        <f>[1]Budżet!B109</f>
        <v>0</v>
      </c>
      <c r="C117" s="478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0"/>
      <c r="Q117" s="461">
        <v>0</v>
      </c>
      <c r="R117" s="462">
        <v>0</v>
      </c>
      <c r="S117" s="463">
        <f t="shared" si="20"/>
        <v>0</v>
      </c>
      <c r="T117" s="460"/>
      <c r="U117" s="461">
        <v>0</v>
      </c>
      <c r="V117" s="462">
        <v>0</v>
      </c>
      <c r="W117" s="463">
        <f t="shared" si="21"/>
        <v>0</v>
      </c>
      <c r="X117" s="460"/>
      <c r="Y117" s="461">
        <v>0</v>
      </c>
      <c r="Z117" s="462">
        <v>0</v>
      </c>
      <c r="AA117" s="463">
        <f t="shared" si="22"/>
        <v>0</v>
      </c>
      <c r="AB117" s="460"/>
      <c r="AC117" s="461">
        <v>0</v>
      </c>
      <c r="AD117" s="462">
        <v>0</v>
      </c>
      <c r="AE117" s="463">
        <f t="shared" si="23"/>
        <v>0</v>
      </c>
      <c r="AF117" s="460"/>
      <c r="AG117" s="461">
        <v>0</v>
      </c>
      <c r="AH117" s="462">
        <v>0</v>
      </c>
      <c r="AI117" s="463">
        <f t="shared" si="24"/>
        <v>0</v>
      </c>
      <c r="AJ117" s="460"/>
      <c r="AK117" s="461">
        <v>0</v>
      </c>
      <c r="AL117" s="462">
        <v>0</v>
      </c>
      <c r="AM117" s="463">
        <f t="shared" si="25"/>
        <v>0</v>
      </c>
      <c r="AN117" s="460"/>
      <c r="AO117" s="461">
        <v>0</v>
      </c>
      <c r="AP117" s="462">
        <v>0</v>
      </c>
      <c r="AQ117" s="463">
        <f t="shared" si="26"/>
        <v>0</v>
      </c>
      <c r="AR117" s="464">
        <f t="shared" si="29"/>
        <v>0</v>
      </c>
      <c r="AS117" s="463">
        <f t="shared" si="30"/>
        <v>0</v>
      </c>
      <c r="AT117" s="482">
        <v>0</v>
      </c>
      <c r="AU117" s="493">
        <f>[1]Budżet!K109</f>
        <v>0</v>
      </c>
      <c r="AV117" s="489">
        <f>ROUND([1]Budżet!K109-[1]Budżet!M109,2)</f>
        <v>0</v>
      </c>
      <c r="AW117" s="489" t="str">
        <f t="shared" si="31"/>
        <v>OK</v>
      </c>
      <c r="AX117" s="490" t="str">
        <f t="shared" si="19"/>
        <v>OK</v>
      </c>
      <c r="AY117" s="490" t="str">
        <f t="shared" si="27"/>
        <v>Wartość wkładu własnego spójna z SOWA EFS</v>
      </c>
      <c r="AZ117" s="492" t="str">
        <f t="shared" si="28"/>
        <v>Wartość ogółem spójna z SOWA EFS</v>
      </c>
      <c r="BA117" s="456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1211</v>
      </c>
      <c r="B118" s="438">
        <f>[1]Budżet!B110</f>
        <v>0</v>
      </c>
      <c r="C118" s="478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0"/>
      <c r="Q118" s="461">
        <v>0</v>
      </c>
      <c r="R118" s="462">
        <v>0</v>
      </c>
      <c r="S118" s="463">
        <f t="shared" si="20"/>
        <v>0</v>
      </c>
      <c r="T118" s="460"/>
      <c r="U118" s="461">
        <v>0</v>
      </c>
      <c r="V118" s="462">
        <v>0</v>
      </c>
      <c r="W118" s="463">
        <f t="shared" si="21"/>
        <v>0</v>
      </c>
      <c r="X118" s="460"/>
      <c r="Y118" s="461">
        <v>0</v>
      </c>
      <c r="Z118" s="462">
        <v>0</v>
      </c>
      <c r="AA118" s="463">
        <f t="shared" si="22"/>
        <v>0</v>
      </c>
      <c r="AB118" s="460"/>
      <c r="AC118" s="461">
        <v>0</v>
      </c>
      <c r="AD118" s="462">
        <v>0</v>
      </c>
      <c r="AE118" s="463">
        <f t="shared" si="23"/>
        <v>0</v>
      </c>
      <c r="AF118" s="460"/>
      <c r="AG118" s="461">
        <v>0</v>
      </c>
      <c r="AH118" s="462">
        <v>0</v>
      </c>
      <c r="AI118" s="463">
        <f t="shared" si="24"/>
        <v>0</v>
      </c>
      <c r="AJ118" s="460"/>
      <c r="AK118" s="461">
        <v>0</v>
      </c>
      <c r="AL118" s="462">
        <v>0</v>
      </c>
      <c r="AM118" s="463">
        <f t="shared" si="25"/>
        <v>0</v>
      </c>
      <c r="AN118" s="460"/>
      <c r="AO118" s="461">
        <v>0</v>
      </c>
      <c r="AP118" s="462">
        <v>0</v>
      </c>
      <c r="AQ118" s="463">
        <f t="shared" si="26"/>
        <v>0</v>
      </c>
      <c r="AR118" s="464">
        <f t="shared" si="29"/>
        <v>0</v>
      </c>
      <c r="AS118" s="463">
        <f t="shared" si="30"/>
        <v>0</v>
      </c>
      <c r="AT118" s="482">
        <v>0</v>
      </c>
      <c r="AU118" s="493">
        <f>[1]Budżet!K110</f>
        <v>0</v>
      </c>
      <c r="AV118" s="489">
        <f>ROUND([1]Budżet!K110-[1]Budżet!M110,2)</f>
        <v>0</v>
      </c>
      <c r="AW118" s="489" t="str">
        <f t="shared" si="31"/>
        <v>OK</v>
      </c>
      <c r="AX118" s="490" t="str">
        <f t="shared" si="19"/>
        <v>OK</v>
      </c>
      <c r="AY118" s="490" t="str">
        <f t="shared" si="27"/>
        <v>Wartość wkładu własnego spójna z SOWA EFS</v>
      </c>
      <c r="AZ118" s="492" t="str">
        <f t="shared" si="28"/>
        <v>Wartość ogółem spójna z SOWA EFS</v>
      </c>
      <c r="BA118" s="456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1212</v>
      </c>
      <c r="B119" s="438">
        <f>[1]Budżet!B111</f>
        <v>0</v>
      </c>
      <c r="C119" s="478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0"/>
      <c r="Q119" s="461">
        <v>0</v>
      </c>
      <c r="R119" s="462">
        <v>0</v>
      </c>
      <c r="S119" s="463">
        <f t="shared" si="20"/>
        <v>0</v>
      </c>
      <c r="T119" s="460"/>
      <c r="U119" s="461">
        <v>0</v>
      </c>
      <c r="V119" s="462">
        <v>0</v>
      </c>
      <c r="W119" s="463">
        <f t="shared" si="21"/>
        <v>0</v>
      </c>
      <c r="X119" s="460"/>
      <c r="Y119" s="461">
        <v>0</v>
      </c>
      <c r="Z119" s="462">
        <v>0</v>
      </c>
      <c r="AA119" s="463">
        <f t="shared" si="22"/>
        <v>0</v>
      </c>
      <c r="AB119" s="460"/>
      <c r="AC119" s="461">
        <v>0</v>
      </c>
      <c r="AD119" s="462">
        <v>0</v>
      </c>
      <c r="AE119" s="463">
        <f t="shared" si="23"/>
        <v>0</v>
      </c>
      <c r="AF119" s="460"/>
      <c r="AG119" s="461">
        <v>0</v>
      </c>
      <c r="AH119" s="462">
        <v>0</v>
      </c>
      <c r="AI119" s="463">
        <f t="shared" si="24"/>
        <v>0</v>
      </c>
      <c r="AJ119" s="460"/>
      <c r="AK119" s="461">
        <v>0</v>
      </c>
      <c r="AL119" s="462">
        <v>0</v>
      </c>
      <c r="AM119" s="463">
        <f t="shared" si="25"/>
        <v>0</v>
      </c>
      <c r="AN119" s="460"/>
      <c r="AO119" s="461">
        <v>0</v>
      </c>
      <c r="AP119" s="462">
        <v>0</v>
      </c>
      <c r="AQ119" s="463">
        <f t="shared" si="26"/>
        <v>0</v>
      </c>
      <c r="AR119" s="464">
        <f t="shared" si="29"/>
        <v>0</v>
      </c>
      <c r="AS119" s="463">
        <f t="shared" si="30"/>
        <v>0</v>
      </c>
      <c r="AT119" s="482">
        <v>0</v>
      </c>
      <c r="AU119" s="493">
        <f>[1]Budżet!K111</f>
        <v>0</v>
      </c>
      <c r="AV119" s="489">
        <f>ROUND([1]Budżet!K111-[1]Budżet!M111,2)</f>
        <v>0</v>
      </c>
      <c r="AW119" s="489" t="str">
        <f t="shared" si="31"/>
        <v>OK</v>
      </c>
      <c r="AX119" s="490" t="str">
        <f t="shared" si="19"/>
        <v>OK</v>
      </c>
      <c r="AY119" s="490" t="str">
        <f t="shared" si="27"/>
        <v>Wartość wkładu własnego spójna z SOWA EFS</v>
      </c>
      <c r="AZ119" s="492" t="str">
        <f t="shared" si="28"/>
        <v>Wartość ogółem spójna z SOWA EFS</v>
      </c>
      <c r="BA119" s="456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1213</v>
      </c>
      <c r="B120" s="438">
        <f>[1]Budżet!B112</f>
        <v>0</v>
      </c>
      <c r="C120" s="478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0"/>
      <c r="Q120" s="461">
        <v>0</v>
      </c>
      <c r="R120" s="462">
        <v>0</v>
      </c>
      <c r="S120" s="463">
        <f t="shared" si="20"/>
        <v>0</v>
      </c>
      <c r="T120" s="460"/>
      <c r="U120" s="461">
        <v>0</v>
      </c>
      <c r="V120" s="462">
        <v>0</v>
      </c>
      <c r="W120" s="463">
        <f t="shared" si="21"/>
        <v>0</v>
      </c>
      <c r="X120" s="460"/>
      <c r="Y120" s="461">
        <v>0</v>
      </c>
      <c r="Z120" s="462">
        <v>0</v>
      </c>
      <c r="AA120" s="463">
        <f t="shared" si="22"/>
        <v>0</v>
      </c>
      <c r="AB120" s="460"/>
      <c r="AC120" s="461">
        <v>0</v>
      </c>
      <c r="AD120" s="462">
        <v>0</v>
      </c>
      <c r="AE120" s="463">
        <f t="shared" si="23"/>
        <v>0</v>
      </c>
      <c r="AF120" s="460"/>
      <c r="AG120" s="461">
        <v>0</v>
      </c>
      <c r="AH120" s="462">
        <v>0</v>
      </c>
      <c r="AI120" s="463">
        <f t="shared" si="24"/>
        <v>0</v>
      </c>
      <c r="AJ120" s="460"/>
      <c r="AK120" s="461">
        <v>0</v>
      </c>
      <c r="AL120" s="462">
        <v>0</v>
      </c>
      <c r="AM120" s="463">
        <f t="shared" si="25"/>
        <v>0</v>
      </c>
      <c r="AN120" s="460"/>
      <c r="AO120" s="461">
        <v>0</v>
      </c>
      <c r="AP120" s="462">
        <v>0</v>
      </c>
      <c r="AQ120" s="463">
        <f t="shared" si="26"/>
        <v>0</v>
      </c>
      <c r="AR120" s="464">
        <f t="shared" si="29"/>
        <v>0</v>
      </c>
      <c r="AS120" s="463">
        <f t="shared" si="30"/>
        <v>0</v>
      </c>
      <c r="AT120" s="482">
        <v>0</v>
      </c>
      <c r="AU120" s="493">
        <f>[1]Budżet!K112</f>
        <v>0</v>
      </c>
      <c r="AV120" s="489">
        <f>ROUND([1]Budżet!K112-[1]Budżet!M112,2)</f>
        <v>0</v>
      </c>
      <c r="AW120" s="489" t="str">
        <f t="shared" si="31"/>
        <v>OK</v>
      </c>
      <c r="AX120" s="490" t="str">
        <f t="shared" si="19"/>
        <v>OK</v>
      </c>
      <c r="AY120" s="490" t="str">
        <f t="shared" si="27"/>
        <v>Wartość wkładu własnego spójna z SOWA EFS</v>
      </c>
      <c r="AZ120" s="492" t="str">
        <f t="shared" si="28"/>
        <v>Wartość ogółem spójna z SOWA EFS</v>
      </c>
      <c r="BA120" s="456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1214</v>
      </c>
      <c r="B121" s="438">
        <f>[1]Budżet!B113</f>
        <v>0</v>
      </c>
      <c r="C121" s="478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0"/>
      <c r="Q121" s="461">
        <v>0</v>
      </c>
      <c r="R121" s="462">
        <v>0</v>
      </c>
      <c r="S121" s="463">
        <f t="shared" si="20"/>
        <v>0</v>
      </c>
      <c r="T121" s="460"/>
      <c r="U121" s="461">
        <v>0</v>
      </c>
      <c r="V121" s="462">
        <v>0</v>
      </c>
      <c r="W121" s="463">
        <f t="shared" si="21"/>
        <v>0</v>
      </c>
      <c r="X121" s="460"/>
      <c r="Y121" s="461">
        <v>0</v>
      </c>
      <c r="Z121" s="462">
        <v>0</v>
      </c>
      <c r="AA121" s="463">
        <f t="shared" si="22"/>
        <v>0</v>
      </c>
      <c r="AB121" s="460"/>
      <c r="AC121" s="461">
        <v>0</v>
      </c>
      <c r="AD121" s="462">
        <v>0</v>
      </c>
      <c r="AE121" s="463">
        <f t="shared" si="23"/>
        <v>0</v>
      </c>
      <c r="AF121" s="460"/>
      <c r="AG121" s="461">
        <v>0</v>
      </c>
      <c r="AH121" s="462">
        <v>0</v>
      </c>
      <c r="AI121" s="463">
        <f t="shared" si="24"/>
        <v>0</v>
      </c>
      <c r="AJ121" s="460"/>
      <c r="AK121" s="461">
        <v>0</v>
      </c>
      <c r="AL121" s="462">
        <v>0</v>
      </c>
      <c r="AM121" s="463">
        <f t="shared" si="25"/>
        <v>0</v>
      </c>
      <c r="AN121" s="460"/>
      <c r="AO121" s="461">
        <v>0</v>
      </c>
      <c r="AP121" s="462">
        <v>0</v>
      </c>
      <c r="AQ121" s="463">
        <f t="shared" si="26"/>
        <v>0</v>
      </c>
      <c r="AR121" s="464">
        <f t="shared" si="29"/>
        <v>0</v>
      </c>
      <c r="AS121" s="463">
        <f t="shared" si="30"/>
        <v>0</v>
      </c>
      <c r="AT121" s="482">
        <v>0</v>
      </c>
      <c r="AU121" s="493">
        <f>[1]Budżet!K113</f>
        <v>0</v>
      </c>
      <c r="AV121" s="489">
        <f>ROUND([1]Budżet!K113-[1]Budżet!M113,2)</f>
        <v>0</v>
      </c>
      <c r="AW121" s="489" t="str">
        <f t="shared" si="31"/>
        <v>OK</v>
      </c>
      <c r="AX121" s="490" t="str">
        <f t="shared" si="19"/>
        <v>OK</v>
      </c>
      <c r="AY121" s="490" t="str">
        <f t="shared" si="27"/>
        <v>Wartość wkładu własnego spójna z SOWA EFS</v>
      </c>
      <c r="AZ121" s="492" t="str">
        <f t="shared" si="28"/>
        <v>Wartość ogółem spójna z SOWA EFS</v>
      </c>
      <c r="BA121" s="456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1215</v>
      </c>
      <c r="B122" s="438">
        <f>[1]Budżet!B114</f>
        <v>0</v>
      </c>
      <c r="C122" s="478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0"/>
      <c r="Q122" s="461">
        <v>0</v>
      </c>
      <c r="R122" s="462">
        <v>0</v>
      </c>
      <c r="S122" s="463">
        <f t="shared" si="20"/>
        <v>0</v>
      </c>
      <c r="T122" s="460"/>
      <c r="U122" s="461">
        <v>0</v>
      </c>
      <c r="V122" s="462">
        <v>0</v>
      </c>
      <c r="W122" s="463">
        <f t="shared" si="21"/>
        <v>0</v>
      </c>
      <c r="X122" s="460"/>
      <c r="Y122" s="461">
        <v>0</v>
      </c>
      <c r="Z122" s="462">
        <v>0</v>
      </c>
      <c r="AA122" s="463">
        <f t="shared" si="22"/>
        <v>0</v>
      </c>
      <c r="AB122" s="460"/>
      <c r="AC122" s="461">
        <v>0</v>
      </c>
      <c r="AD122" s="462">
        <v>0</v>
      </c>
      <c r="AE122" s="463">
        <f t="shared" si="23"/>
        <v>0</v>
      </c>
      <c r="AF122" s="460"/>
      <c r="AG122" s="461">
        <v>0</v>
      </c>
      <c r="AH122" s="462">
        <v>0</v>
      </c>
      <c r="AI122" s="463">
        <f t="shared" si="24"/>
        <v>0</v>
      </c>
      <c r="AJ122" s="460"/>
      <c r="AK122" s="461">
        <v>0</v>
      </c>
      <c r="AL122" s="462">
        <v>0</v>
      </c>
      <c r="AM122" s="463">
        <f t="shared" si="25"/>
        <v>0</v>
      </c>
      <c r="AN122" s="460"/>
      <c r="AO122" s="461">
        <v>0</v>
      </c>
      <c r="AP122" s="462">
        <v>0</v>
      </c>
      <c r="AQ122" s="463">
        <f t="shared" si="26"/>
        <v>0</v>
      </c>
      <c r="AR122" s="464">
        <f t="shared" si="29"/>
        <v>0</v>
      </c>
      <c r="AS122" s="463">
        <f t="shared" si="30"/>
        <v>0</v>
      </c>
      <c r="AT122" s="482">
        <v>0</v>
      </c>
      <c r="AU122" s="493">
        <f>[1]Budżet!K114</f>
        <v>0</v>
      </c>
      <c r="AV122" s="489">
        <f>ROUND([1]Budżet!K114-[1]Budżet!M114,2)</f>
        <v>0</v>
      </c>
      <c r="AW122" s="489" t="str">
        <f t="shared" si="31"/>
        <v>OK</v>
      </c>
      <c r="AX122" s="490" t="str">
        <f t="shared" si="19"/>
        <v>OK</v>
      </c>
      <c r="AY122" s="490" t="str">
        <f t="shared" si="27"/>
        <v>Wartość wkładu własnego spójna z SOWA EFS</v>
      </c>
      <c r="AZ122" s="492" t="str">
        <f t="shared" si="28"/>
        <v>Wartość ogółem spójna z SOWA EFS</v>
      </c>
      <c r="BA122" s="456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1216</v>
      </c>
      <c r="B123" s="438">
        <f>[1]Budżet!B115</f>
        <v>0</v>
      </c>
      <c r="C123" s="478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0"/>
      <c r="Q123" s="461">
        <v>0</v>
      </c>
      <c r="R123" s="462">
        <v>0</v>
      </c>
      <c r="S123" s="463">
        <f t="shared" si="20"/>
        <v>0</v>
      </c>
      <c r="T123" s="460"/>
      <c r="U123" s="461">
        <v>0</v>
      </c>
      <c r="V123" s="462">
        <v>0</v>
      </c>
      <c r="W123" s="463">
        <f t="shared" si="21"/>
        <v>0</v>
      </c>
      <c r="X123" s="460"/>
      <c r="Y123" s="461">
        <v>0</v>
      </c>
      <c r="Z123" s="462">
        <v>0</v>
      </c>
      <c r="AA123" s="463">
        <f t="shared" si="22"/>
        <v>0</v>
      </c>
      <c r="AB123" s="460"/>
      <c r="AC123" s="461">
        <v>0</v>
      </c>
      <c r="AD123" s="462">
        <v>0</v>
      </c>
      <c r="AE123" s="463">
        <f t="shared" si="23"/>
        <v>0</v>
      </c>
      <c r="AF123" s="460"/>
      <c r="AG123" s="461">
        <v>0</v>
      </c>
      <c r="AH123" s="462">
        <v>0</v>
      </c>
      <c r="AI123" s="463">
        <f t="shared" si="24"/>
        <v>0</v>
      </c>
      <c r="AJ123" s="460"/>
      <c r="AK123" s="461">
        <v>0</v>
      </c>
      <c r="AL123" s="462">
        <v>0</v>
      </c>
      <c r="AM123" s="463">
        <f t="shared" si="25"/>
        <v>0</v>
      </c>
      <c r="AN123" s="460"/>
      <c r="AO123" s="461">
        <v>0</v>
      </c>
      <c r="AP123" s="462">
        <v>0</v>
      </c>
      <c r="AQ123" s="463">
        <f t="shared" si="26"/>
        <v>0</v>
      </c>
      <c r="AR123" s="464">
        <f t="shared" si="29"/>
        <v>0</v>
      </c>
      <c r="AS123" s="463">
        <f t="shared" si="30"/>
        <v>0</v>
      </c>
      <c r="AT123" s="482">
        <v>0</v>
      </c>
      <c r="AU123" s="493">
        <f>[1]Budżet!K115</f>
        <v>0</v>
      </c>
      <c r="AV123" s="489">
        <f>ROUND([1]Budżet!K115-[1]Budżet!M115,2)</f>
        <v>0</v>
      </c>
      <c r="AW123" s="489" t="str">
        <f t="shared" si="31"/>
        <v>OK</v>
      </c>
      <c r="AX123" s="490" t="str">
        <f t="shared" si="19"/>
        <v>OK</v>
      </c>
      <c r="AY123" s="490" t="str">
        <f t="shared" si="27"/>
        <v>Wartość wkładu własnego spójna z SOWA EFS</v>
      </c>
      <c r="AZ123" s="492" t="str">
        <f t="shared" si="28"/>
        <v>Wartość ogółem spójna z SOWA EFS</v>
      </c>
      <c r="BA123" s="456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1217</v>
      </c>
      <c r="B124" s="438">
        <f>[1]Budżet!B116</f>
        <v>0</v>
      </c>
      <c r="C124" s="478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0"/>
      <c r="Q124" s="461">
        <v>0</v>
      </c>
      <c r="R124" s="462">
        <v>0</v>
      </c>
      <c r="S124" s="463">
        <f t="shared" si="20"/>
        <v>0</v>
      </c>
      <c r="T124" s="460"/>
      <c r="U124" s="461">
        <v>0</v>
      </c>
      <c r="V124" s="462">
        <v>0</v>
      </c>
      <c r="W124" s="463">
        <f t="shared" si="21"/>
        <v>0</v>
      </c>
      <c r="X124" s="460"/>
      <c r="Y124" s="461">
        <v>0</v>
      </c>
      <c r="Z124" s="462">
        <v>0</v>
      </c>
      <c r="AA124" s="463">
        <f t="shared" si="22"/>
        <v>0</v>
      </c>
      <c r="AB124" s="460"/>
      <c r="AC124" s="461">
        <v>0</v>
      </c>
      <c r="AD124" s="462">
        <v>0</v>
      </c>
      <c r="AE124" s="463">
        <f t="shared" si="23"/>
        <v>0</v>
      </c>
      <c r="AF124" s="460"/>
      <c r="AG124" s="461">
        <v>0</v>
      </c>
      <c r="AH124" s="462">
        <v>0</v>
      </c>
      <c r="AI124" s="463">
        <f t="shared" si="24"/>
        <v>0</v>
      </c>
      <c r="AJ124" s="460"/>
      <c r="AK124" s="461">
        <v>0</v>
      </c>
      <c r="AL124" s="462">
        <v>0</v>
      </c>
      <c r="AM124" s="463">
        <f t="shared" si="25"/>
        <v>0</v>
      </c>
      <c r="AN124" s="460"/>
      <c r="AO124" s="461">
        <v>0</v>
      </c>
      <c r="AP124" s="462">
        <v>0</v>
      </c>
      <c r="AQ124" s="463">
        <f t="shared" si="26"/>
        <v>0</v>
      </c>
      <c r="AR124" s="464">
        <f t="shared" si="29"/>
        <v>0</v>
      </c>
      <c r="AS124" s="463">
        <f t="shared" si="30"/>
        <v>0</v>
      </c>
      <c r="AT124" s="482">
        <v>0</v>
      </c>
      <c r="AU124" s="493">
        <f>[1]Budżet!K116</f>
        <v>0</v>
      </c>
      <c r="AV124" s="489">
        <f>ROUND([1]Budżet!K116-[1]Budżet!M116,2)</f>
        <v>0</v>
      </c>
      <c r="AW124" s="489" t="str">
        <f t="shared" si="31"/>
        <v>OK</v>
      </c>
      <c r="AX124" s="490" t="str">
        <f t="shared" si="19"/>
        <v>OK</v>
      </c>
      <c r="AY124" s="490" t="str">
        <f t="shared" si="27"/>
        <v>Wartość wkładu własnego spójna z SOWA EFS</v>
      </c>
      <c r="AZ124" s="492" t="str">
        <f t="shared" si="28"/>
        <v>Wartość ogółem spójna z SOWA EFS</v>
      </c>
      <c r="BA124" s="456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1218</v>
      </c>
      <c r="B125" s="438">
        <f>[1]Budżet!B117</f>
        <v>0</v>
      </c>
      <c r="C125" s="478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0"/>
      <c r="Q125" s="461">
        <v>0</v>
      </c>
      <c r="R125" s="462">
        <v>0</v>
      </c>
      <c r="S125" s="463">
        <f t="shared" si="20"/>
        <v>0</v>
      </c>
      <c r="T125" s="460"/>
      <c r="U125" s="461">
        <v>0</v>
      </c>
      <c r="V125" s="462">
        <v>0</v>
      </c>
      <c r="W125" s="463">
        <f t="shared" si="21"/>
        <v>0</v>
      </c>
      <c r="X125" s="460"/>
      <c r="Y125" s="461">
        <v>0</v>
      </c>
      <c r="Z125" s="462">
        <v>0</v>
      </c>
      <c r="AA125" s="463">
        <f t="shared" si="22"/>
        <v>0</v>
      </c>
      <c r="AB125" s="460"/>
      <c r="AC125" s="461">
        <v>0</v>
      </c>
      <c r="AD125" s="462">
        <v>0</v>
      </c>
      <c r="AE125" s="463">
        <f t="shared" si="23"/>
        <v>0</v>
      </c>
      <c r="AF125" s="460"/>
      <c r="AG125" s="461">
        <v>0</v>
      </c>
      <c r="AH125" s="462">
        <v>0</v>
      </c>
      <c r="AI125" s="463">
        <f t="shared" si="24"/>
        <v>0</v>
      </c>
      <c r="AJ125" s="460"/>
      <c r="AK125" s="461">
        <v>0</v>
      </c>
      <c r="AL125" s="462">
        <v>0</v>
      </c>
      <c r="AM125" s="463">
        <f t="shared" si="25"/>
        <v>0</v>
      </c>
      <c r="AN125" s="460"/>
      <c r="AO125" s="461">
        <v>0</v>
      </c>
      <c r="AP125" s="462">
        <v>0</v>
      </c>
      <c r="AQ125" s="463">
        <f t="shared" si="26"/>
        <v>0</v>
      </c>
      <c r="AR125" s="464">
        <f t="shared" si="29"/>
        <v>0</v>
      </c>
      <c r="AS125" s="463">
        <f t="shared" si="30"/>
        <v>0</v>
      </c>
      <c r="AT125" s="482">
        <v>0</v>
      </c>
      <c r="AU125" s="493">
        <f>[1]Budżet!K117</f>
        <v>0</v>
      </c>
      <c r="AV125" s="489">
        <f>ROUND([1]Budżet!K117-[1]Budżet!M117,2)</f>
        <v>0</v>
      </c>
      <c r="AW125" s="489" t="str">
        <f t="shared" si="31"/>
        <v>OK</v>
      </c>
      <c r="AX125" s="490" t="str">
        <f t="shared" si="19"/>
        <v>OK</v>
      </c>
      <c r="AY125" s="490" t="str">
        <f t="shared" si="27"/>
        <v>Wartość wkładu własnego spójna z SOWA EFS</v>
      </c>
      <c r="AZ125" s="492" t="str">
        <f t="shared" si="28"/>
        <v>Wartość ogółem spójna z SOWA EFS</v>
      </c>
      <c r="BA125" s="456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1219</v>
      </c>
      <c r="B126" s="438">
        <f>[1]Budżet!B118</f>
        <v>0</v>
      </c>
      <c r="C126" s="478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0"/>
      <c r="Q126" s="461">
        <v>0</v>
      </c>
      <c r="R126" s="462">
        <v>0</v>
      </c>
      <c r="S126" s="463">
        <f t="shared" si="20"/>
        <v>0</v>
      </c>
      <c r="T126" s="460"/>
      <c r="U126" s="461">
        <v>0</v>
      </c>
      <c r="V126" s="462">
        <v>0</v>
      </c>
      <c r="W126" s="463">
        <f t="shared" si="21"/>
        <v>0</v>
      </c>
      <c r="X126" s="460"/>
      <c r="Y126" s="461">
        <v>0</v>
      </c>
      <c r="Z126" s="462">
        <v>0</v>
      </c>
      <c r="AA126" s="463">
        <f t="shared" si="22"/>
        <v>0</v>
      </c>
      <c r="AB126" s="460"/>
      <c r="AC126" s="461">
        <v>0</v>
      </c>
      <c r="AD126" s="462">
        <v>0</v>
      </c>
      <c r="AE126" s="463">
        <f t="shared" si="23"/>
        <v>0</v>
      </c>
      <c r="AF126" s="460"/>
      <c r="AG126" s="461">
        <v>0</v>
      </c>
      <c r="AH126" s="462">
        <v>0</v>
      </c>
      <c r="AI126" s="463">
        <f t="shared" si="24"/>
        <v>0</v>
      </c>
      <c r="AJ126" s="460"/>
      <c r="AK126" s="461">
        <v>0</v>
      </c>
      <c r="AL126" s="462">
        <v>0</v>
      </c>
      <c r="AM126" s="463">
        <f t="shared" si="25"/>
        <v>0</v>
      </c>
      <c r="AN126" s="460"/>
      <c r="AO126" s="461">
        <v>0</v>
      </c>
      <c r="AP126" s="462">
        <v>0</v>
      </c>
      <c r="AQ126" s="463">
        <f t="shared" si="26"/>
        <v>0</v>
      </c>
      <c r="AR126" s="464">
        <f t="shared" si="29"/>
        <v>0</v>
      </c>
      <c r="AS126" s="463">
        <f t="shared" si="30"/>
        <v>0</v>
      </c>
      <c r="AT126" s="482">
        <v>0</v>
      </c>
      <c r="AU126" s="493">
        <f>[1]Budżet!K118</f>
        <v>0</v>
      </c>
      <c r="AV126" s="489">
        <f>ROUND([1]Budżet!K118-[1]Budżet!M118,2)</f>
        <v>0</v>
      </c>
      <c r="AW126" s="489" t="str">
        <f t="shared" si="31"/>
        <v>OK</v>
      </c>
      <c r="AX126" s="490" t="str">
        <f t="shared" si="19"/>
        <v>OK</v>
      </c>
      <c r="AY126" s="490" t="str">
        <f t="shared" si="27"/>
        <v>Wartość wkładu własnego spójna z SOWA EFS</v>
      </c>
      <c r="AZ126" s="492" t="str">
        <f t="shared" si="28"/>
        <v>Wartość ogółem spójna z SOWA EFS</v>
      </c>
      <c r="BA126" s="456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1220</v>
      </c>
      <c r="B127" s="438">
        <f>[1]Budżet!B119</f>
        <v>0</v>
      </c>
      <c r="C127" s="478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0"/>
      <c r="Q127" s="461">
        <v>0</v>
      </c>
      <c r="R127" s="462">
        <v>0</v>
      </c>
      <c r="S127" s="463">
        <f t="shared" si="20"/>
        <v>0</v>
      </c>
      <c r="T127" s="460"/>
      <c r="U127" s="461">
        <v>0</v>
      </c>
      <c r="V127" s="462">
        <v>0</v>
      </c>
      <c r="W127" s="463">
        <f t="shared" si="21"/>
        <v>0</v>
      </c>
      <c r="X127" s="460"/>
      <c r="Y127" s="461">
        <v>0</v>
      </c>
      <c r="Z127" s="462">
        <v>0</v>
      </c>
      <c r="AA127" s="463">
        <f t="shared" si="22"/>
        <v>0</v>
      </c>
      <c r="AB127" s="460"/>
      <c r="AC127" s="461">
        <v>0</v>
      </c>
      <c r="AD127" s="462">
        <v>0</v>
      </c>
      <c r="AE127" s="463">
        <f t="shared" si="23"/>
        <v>0</v>
      </c>
      <c r="AF127" s="460"/>
      <c r="AG127" s="461">
        <v>0</v>
      </c>
      <c r="AH127" s="462">
        <v>0</v>
      </c>
      <c r="AI127" s="463">
        <f t="shared" si="24"/>
        <v>0</v>
      </c>
      <c r="AJ127" s="460"/>
      <c r="AK127" s="461">
        <v>0</v>
      </c>
      <c r="AL127" s="462">
        <v>0</v>
      </c>
      <c r="AM127" s="463">
        <f t="shared" si="25"/>
        <v>0</v>
      </c>
      <c r="AN127" s="460"/>
      <c r="AO127" s="461">
        <v>0</v>
      </c>
      <c r="AP127" s="462">
        <v>0</v>
      </c>
      <c r="AQ127" s="463">
        <f t="shared" si="26"/>
        <v>0</v>
      </c>
      <c r="AR127" s="464">
        <f t="shared" si="29"/>
        <v>0</v>
      </c>
      <c r="AS127" s="463">
        <f t="shared" si="30"/>
        <v>0</v>
      </c>
      <c r="AT127" s="482">
        <v>0</v>
      </c>
      <c r="AU127" s="493">
        <f>[1]Budżet!K119</f>
        <v>0</v>
      </c>
      <c r="AV127" s="489">
        <f>ROUND([1]Budżet!K119-[1]Budżet!M119,2)</f>
        <v>0</v>
      </c>
      <c r="AW127" s="489" t="str">
        <f t="shared" si="31"/>
        <v>OK</v>
      </c>
      <c r="AX127" s="490" t="str">
        <f t="shared" si="19"/>
        <v>OK</v>
      </c>
      <c r="AY127" s="490" t="str">
        <f t="shared" si="27"/>
        <v>Wartość wkładu własnego spójna z SOWA EFS</v>
      </c>
      <c r="AZ127" s="492" t="str">
        <f t="shared" si="28"/>
        <v>Wartość ogółem spójna z SOWA EFS</v>
      </c>
      <c r="BA127" s="456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1221</v>
      </c>
      <c r="B128" s="438">
        <f>[1]Budżet!B120</f>
        <v>0</v>
      </c>
      <c r="C128" s="478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0"/>
      <c r="Q128" s="461">
        <v>0</v>
      </c>
      <c r="R128" s="462">
        <v>0</v>
      </c>
      <c r="S128" s="463">
        <f t="shared" si="20"/>
        <v>0</v>
      </c>
      <c r="T128" s="460"/>
      <c r="U128" s="461">
        <v>0</v>
      </c>
      <c r="V128" s="462">
        <v>0</v>
      </c>
      <c r="W128" s="463">
        <f t="shared" si="21"/>
        <v>0</v>
      </c>
      <c r="X128" s="460"/>
      <c r="Y128" s="461">
        <v>0</v>
      </c>
      <c r="Z128" s="462">
        <v>0</v>
      </c>
      <c r="AA128" s="463">
        <f t="shared" si="22"/>
        <v>0</v>
      </c>
      <c r="AB128" s="460"/>
      <c r="AC128" s="461">
        <v>0</v>
      </c>
      <c r="AD128" s="462">
        <v>0</v>
      </c>
      <c r="AE128" s="463">
        <f t="shared" si="23"/>
        <v>0</v>
      </c>
      <c r="AF128" s="460"/>
      <c r="AG128" s="461">
        <v>0</v>
      </c>
      <c r="AH128" s="462">
        <v>0</v>
      </c>
      <c r="AI128" s="463">
        <f t="shared" si="24"/>
        <v>0</v>
      </c>
      <c r="AJ128" s="460"/>
      <c r="AK128" s="461">
        <v>0</v>
      </c>
      <c r="AL128" s="462">
        <v>0</v>
      </c>
      <c r="AM128" s="463">
        <f t="shared" si="25"/>
        <v>0</v>
      </c>
      <c r="AN128" s="460"/>
      <c r="AO128" s="461">
        <v>0</v>
      </c>
      <c r="AP128" s="462">
        <v>0</v>
      </c>
      <c r="AQ128" s="463">
        <f t="shared" si="26"/>
        <v>0</v>
      </c>
      <c r="AR128" s="464">
        <f t="shared" si="29"/>
        <v>0</v>
      </c>
      <c r="AS128" s="463">
        <f t="shared" si="30"/>
        <v>0</v>
      </c>
      <c r="AT128" s="482">
        <v>0</v>
      </c>
      <c r="AU128" s="493">
        <f>[1]Budżet!K120</f>
        <v>0</v>
      </c>
      <c r="AV128" s="489">
        <f>ROUND([1]Budżet!K120-[1]Budżet!M120,2)</f>
        <v>0</v>
      </c>
      <c r="AW128" s="489" t="str">
        <f t="shared" si="31"/>
        <v>OK</v>
      </c>
      <c r="AX128" s="490" t="str">
        <f t="shared" si="19"/>
        <v>OK</v>
      </c>
      <c r="AY128" s="490" t="str">
        <f t="shared" si="27"/>
        <v>Wartość wkładu własnego spójna z SOWA EFS</v>
      </c>
      <c r="AZ128" s="492" t="str">
        <f t="shared" si="28"/>
        <v>Wartość ogółem spójna z SOWA EFS</v>
      </c>
      <c r="BA128" s="456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1222</v>
      </c>
      <c r="B129" s="438">
        <f>[1]Budżet!B121</f>
        <v>0</v>
      </c>
      <c r="C129" s="478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0"/>
      <c r="Q129" s="461">
        <v>0</v>
      </c>
      <c r="R129" s="462">
        <v>0</v>
      </c>
      <c r="S129" s="463">
        <f t="shared" si="20"/>
        <v>0</v>
      </c>
      <c r="T129" s="460"/>
      <c r="U129" s="461">
        <v>0</v>
      </c>
      <c r="V129" s="462">
        <v>0</v>
      </c>
      <c r="W129" s="463">
        <f t="shared" si="21"/>
        <v>0</v>
      </c>
      <c r="X129" s="460"/>
      <c r="Y129" s="461">
        <v>0</v>
      </c>
      <c r="Z129" s="462">
        <v>0</v>
      </c>
      <c r="AA129" s="463">
        <f t="shared" si="22"/>
        <v>0</v>
      </c>
      <c r="AB129" s="460"/>
      <c r="AC129" s="461">
        <v>0</v>
      </c>
      <c r="AD129" s="462">
        <v>0</v>
      </c>
      <c r="AE129" s="463">
        <f t="shared" si="23"/>
        <v>0</v>
      </c>
      <c r="AF129" s="460"/>
      <c r="AG129" s="461">
        <v>0</v>
      </c>
      <c r="AH129" s="462">
        <v>0</v>
      </c>
      <c r="AI129" s="463">
        <f t="shared" si="24"/>
        <v>0</v>
      </c>
      <c r="AJ129" s="460"/>
      <c r="AK129" s="461">
        <v>0</v>
      </c>
      <c r="AL129" s="462">
        <v>0</v>
      </c>
      <c r="AM129" s="463">
        <f t="shared" si="25"/>
        <v>0</v>
      </c>
      <c r="AN129" s="460"/>
      <c r="AO129" s="461">
        <v>0</v>
      </c>
      <c r="AP129" s="462">
        <v>0</v>
      </c>
      <c r="AQ129" s="463">
        <f t="shared" si="26"/>
        <v>0</v>
      </c>
      <c r="AR129" s="464">
        <f t="shared" si="29"/>
        <v>0</v>
      </c>
      <c r="AS129" s="463">
        <f t="shared" si="30"/>
        <v>0</v>
      </c>
      <c r="AT129" s="482">
        <v>0</v>
      </c>
      <c r="AU129" s="493">
        <f>[1]Budżet!K121</f>
        <v>0</v>
      </c>
      <c r="AV129" s="489">
        <f>ROUND([1]Budżet!K121-[1]Budżet!M121,2)</f>
        <v>0</v>
      </c>
      <c r="AW129" s="489" t="str">
        <f t="shared" si="31"/>
        <v>OK</v>
      </c>
      <c r="AX129" s="490" t="str">
        <f t="shared" si="19"/>
        <v>OK</v>
      </c>
      <c r="AY129" s="490" t="str">
        <f t="shared" si="27"/>
        <v>Wartość wkładu własnego spójna z SOWA EFS</v>
      </c>
      <c r="AZ129" s="492" t="str">
        <f t="shared" si="28"/>
        <v>Wartość ogółem spójna z SOWA EFS</v>
      </c>
      <c r="BA129" s="456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1223</v>
      </c>
      <c r="B130" s="438">
        <f>[1]Budżet!B122</f>
        <v>0</v>
      </c>
      <c r="C130" s="478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0"/>
      <c r="Q130" s="461">
        <v>0</v>
      </c>
      <c r="R130" s="462">
        <v>0</v>
      </c>
      <c r="S130" s="463">
        <f t="shared" si="20"/>
        <v>0</v>
      </c>
      <c r="T130" s="460"/>
      <c r="U130" s="461">
        <v>0</v>
      </c>
      <c r="V130" s="462">
        <v>0</v>
      </c>
      <c r="W130" s="463">
        <f t="shared" si="21"/>
        <v>0</v>
      </c>
      <c r="X130" s="460"/>
      <c r="Y130" s="461">
        <v>0</v>
      </c>
      <c r="Z130" s="462">
        <v>0</v>
      </c>
      <c r="AA130" s="463">
        <f t="shared" si="22"/>
        <v>0</v>
      </c>
      <c r="AB130" s="460"/>
      <c r="AC130" s="461">
        <v>0</v>
      </c>
      <c r="AD130" s="462">
        <v>0</v>
      </c>
      <c r="AE130" s="463">
        <f t="shared" si="23"/>
        <v>0</v>
      </c>
      <c r="AF130" s="460"/>
      <c r="AG130" s="461">
        <v>0</v>
      </c>
      <c r="AH130" s="462">
        <v>0</v>
      </c>
      <c r="AI130" s="463">
        <f t="shared" si="24"/>
        <v>0</v>
      </c>
      <c r="AJ130" s="460"/>
      <c r="AK130" s="461">
        <v>0</v>
      </c>
      <c r="AL130" s="462">
        <v>0</v>
      </c>
      <c r="AM130" s="463">
        <f t="shared" si="25"/>
        <v>0</v>
      </c>
      <c r="AN130" s="460"/>
      <c r="AO130" s="461">
        <v>0</v>
      </c>
      <c r="AP130" s="462">
        <v>0</v>
      </c>
      <c r="AQ130" s="463">
        <f t="shared" si="26"/>
        <v>0</v>
      </c>
      <c r="AR130" s="464">
        <f t="shared" si="29"/>
        <v>0</v>
      </c>
      <c r="AS130" s="463">
        <f t="shared" si="30"/>
        <v>0</v>
      </c>
      <c r="AT130" s="482">
        <v>0</v>
      </c>
      <c r="AU130" s="493">
        <f>[1]Budżet!K122</f>
        <v>0</v>
      </c>
      <c r="AV130" s="489">
        <f>ROUND([1]Budżet!K122-[1]Budżet!M122,2)</f>
        <v>0</v>
      </c>
      <c r="AW130" s="489" t="str">
        <f t="shared" si="31"/>
        <v>OK</v>
      </c>
      <c r="AX130" s="490" t="str">
        <f t="shared" si="19"/>
        <v>OK</v>
      </c>
      <c r="AY130" s="490" t="str">
        <f t="shared" si="27"/>
        <v>Wartość wkładu własnego spójna z SOWA EFS</v>
      </c>
      <c r="AZ130" s="492" t="str">
        <f t="shared" si="28"/>
        <v>Wartość ogółem spójna z SOWA EFS</v>
      </c>
      <c r="BA130" s="456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1224</v>
      </c>
      <c r="B131" s="438">
        <f>[1]Budżet!B123</f>
        <v>0</v>
      </c>
      <c r="C131" s="478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0"/>
      <c r="Q131" s="461">
        <v>0</v>
      </c>
      <c r="R131" s="462">
        <v>0</v>
      </c>
      <c r="S131" s="463">
        <f t="shared" si="20"/>
        <v>0</v>
      </c>
      <c r="T131" s="460"/>
      <c r="U131" s="461">
        <v>0</v>
      </c>
      <c r="V131" s="462">
        <v>0</v>
      </c>
      <c r="W131" s="463">
        <f t="shared" si="21"/>
        <v>0</v>
      </c>
      <c r="X131" s="460"/>
      <c r="Y131" s="461">
        <v>0</v>
      </c>
      <c r="Z131" s="462">
        <v>0</v>
      </c>
      <c r="AA131" s="463">
        <f t="shared" si="22"/>
        <v>0</v>
      </c>
      <c r="AB131" s="460"/>
      <c r="AC131" s="461">
        <v>0</v>
      </c>
      <c r="AD131" s="462">
        <v>0</v>
      </c>
      <c r="AE131" s="463">
        <f t="shared" si="23"/>
        <v>0</v>
      </c>
      <c r="AF131" s="460"/>
      <c r="AG131" s="461">
        <v>0</v>
      </c>
      <c r="AH131" s="462">
        <v>0</v>
      </c>
      <c r="AI131" s="463">
        <f t="shared" si="24"/>
        <v>0</v>
      </c>
      <c r="AJ131" s="460"/>
      <c r="AK131" s="461">
        <v>0</v>
      </c>
      <c r="AL131" s="462">
        <v>0</v>
      </c>
      <c r="AM131" s="463">
        <f t="shared" si="25"/>
        <v>0</v>
      </c>
      <c r="AN131" s="460"/>
      <c r="AO131" s="461">
        <v>0</v>
      </c>
      <c r="AP131" s="462">
        <v>0</v>
      </c>
      <c r="AQ131" s="463">
        <f t="shared" si="26"/>
        <v>0</v>
      </c>
      <c r="AR131" s="464">
        <f t="shared" si="29"/>
        <v>0</v>
      </c>
      <c r="AS131" s="463">
        <f t="shared" si="30"/>
        <v>0</v>
      </c>
      <c r="AT131" s="482">
        <v>0</v>
      </c>
      <c r="AU131" s="493">
        <f>[1]Budżet!K123</f>
        <v>0</v>
      </c>
      <c r="AV131" s="489">
        <f>ROUND([1]Budżet!K123-[1]Budżet!M123,2)</f>
        <v>0</v>
      </c>
      <c r="AW131" s="489" t="str">
        <f t="shared" si="31"/>
        <v>OK</v>
      </c>
      <c r="AX131" s="490" t="str">
        <f t="shared" si="19"/>
        <v>OK</v>
      </c>
      <c r="AY131" s="490" t="str">
        <f t="shared" si="27"/>
        <v>Wartość wkładu własnego spójna z SOWA EFS</v>
      </c>
      <c r="AZ131" s="492" t="str">
        <f t="shared" si="28"/>
        <v>Wartość ogółem spójna z SOWA EFS</v>
      </c>
      <c r="BA131" s="456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1225</v>
      </c>
      <c r="B132" s="438">
        <f>[1]Budżet!B124</f>
        <v>0</v>
      </c>
      <c r="C132" s="478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0"/>
      <c r="Q132" s="461">
        <v>0</v>
      </c>
      <c r="R132" s="462">
        <v>0</v>
      </c>
      <c r="S132" s="463">
        <f t="shared" si="20"/>
        <v>0</v>
      </c>
      <c r="T132" s="460"/>
      <c r="U132" s="461">
        <v>0</v>
      </c>
      <c r="V132" s="462">
        <v>0</v>
      </c>
      <c r="W132" s="463">
        <f t="shared" si="21"/>
        <v>0</v>
      </c>
      <c r="X132" s="460"/>
      <c r="Y132" s="461">
        <v>0</v>
      </c>
      <c r="Z132" s="462">
        <v>0</v>
      </c>
      <c r="AA132" s="463">
        <f t="shared" si="22"/>
        <v>0</v>
      </c>
      <c r="AB132" s="460"/>
      <c r="AC132" s="461">
        <v>0</v>
      </c>
      <c r="AD132" s="462">
        <v>0</v>
      </c>
      <c r="AE132" s="463">
        <f t="shared" si="23"/>
        <v>0</v>
      </c>
      <c r="AF132" s="460"/>
      <c r="AG132" s="461">
        <v>0</v>
      </c>
      <c r="AH132" s="462">
        <v>0</v>
      </c>
      <c r="AI132" s="463">
        <f t="shared" si="24"/>
        <v>0</v>
      </c>
      <c r="AJ132" s="460"/>
      <c r="AK132" s="461">
        <v>0</v>
      </c>
      <c r="AL132" s="462">
        <v>0</v>
      </c>
      <c r="AM132" s="463">
        <f t="shared" si="25"/>
        <v>0</v>
      </c>
      <c r="AN132" s="460"/>
      <c r="AO132" s="461">
        <v>0</v>
      </c>
      <c r="AP132" s="462">
        <v>0</v>
      </c>
      <c r="AQ132" s="463">
        <f t="shared" si="26"/>
        <v>0</v>
      </c>
      <c r="AR132" s="464">
        <f t="shared" si="29"/>
        <v>0</v>
      </c>
      <c r="AS132" s="463">
        <f t="shared" si="30"/>
        <v>0</v>
      </c>
      <c r="AT132" s="482">
        <v>0</v>
      </c>
      <c r="AU132" s="493">
        <f>[1]Budżet!K124</f>
        <v>0</v>
      </c>
      <c r="AV132" s="489">
        <f>ROUND([1]Budżet!K124-[1]Budżet!M124,2)</f>
        <v>0</v>
      </c>
      <c r="AW132" s="489" t="str">
        <f t="shared" si="31"/>
        <v>OK</v>
      </c>
      <c r="AX132" s="490" t="str">
        <f t="shared" si="19"/>
        <v>OK</v>
      </c>
      <c r="AY132" s="490" t="str">
        <f t="shared" si="27"/>
        <v>Wartość wkładu własnego spójna z SOWA EFS</v>
      </c>
      <c r="AZ132" s="492" t="str">
        <f t="shared" si="28"/>
        <v>Wartość ogółem spójna z SOWA EFS</v>
      </c>
      <c r="BA132" s="456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1226</v>
      </c>
      <c r="B133" s="438">
        <f>[1]Budżet!B125</f>
        <v>0</v>
      </c>
      <c r="C133" s="478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0"/>
      <c r="Q133" s="461">
        <v>0</v>
      </c>
      <c r="R133" s="462">
        <v>0</v>
      </c>
      <c r="S133" s="463">
        <f t="shared" si="20"/>
        <v>0</v>
      </c>
      <c r="T133" s="460"/>
      <c r="U133" s="461">
        <v>0</v>
      </c>
      <c r="V133" s="462">
        <v>0</v>
      </c>
      <c r="W133" s="463">
        <f t="shared" si="21"/>
        <v>0</v>
      </c>
      <c r="X133" s="460"/>
      <c r="Y133" s="461">
        <v>0</v>
      </c>
      <c r="Z133" s="462">
        <v>0</v>
      </c>
      <c r="AA133" s="463">
        <f t="shared" si="22"/>
        <v>0</v>
      </c>
      <c r="AB133" s="460"/>
      <c r="AC133" s="461">
        <v>0</v>
      </c>
      <c r="AD133" s="462">
        <v>0</v>
      </c>
      <c r="AE133" s="463">
        <f t="shared" si="23"/>
        <v>0</v>
      </c>
      <c r="AF133" s="460"/>
      <c r="AG133" s="461">
        <v>0</v>
      </c>
      <c r="AH133" s="462">
        <v>0</v>
      </c>
      <c r="AI133" s="463">
        <f t="shared" si="24"/>
        <v>0</v>
      </c>
      <c r="AJ133" s="460"/>
      <c r="AK133" s="461">
        <v>0</v>
      </c>
      <c r="AL133" s="462">
        <v>0</v>
      </c>
      <c r="AM133" s="463">
        <f t="shared" si="25"/>
        <v>0</v>
      </c>
      <c r="AN133" s="460"/>
      <c r="AO133" s="461">
        <v>0</v>
      </c>
      <c r="AP133" s="462">
        <v>0</v>
      </c>
      <c r="AQ133" s="463">
        <f t="shared" si="26"/>
        <v>0</v>
      </c>
      <c r="AR133" s="464">
        <f t="shared" si="29"/>
        <v>0</v>
      </c>
      <c r="AS133" s="463">
        <f t="shared" si="30"/>
        <v>0</v>
      </c>
      <c r="AT133" s="482">
        <v>0</v>
      </c>
      <c r="AU133" s="493">
        <f>[1]Budżet!K125</f>
        <v>0</v>
      </c>
      <c r="AV133" s="489">
        <f>ROUND([1]Budżet!K125-[1]Budżet!M125,2)</f>
        <v>0</v>
      </c>
      <c r="AW133" s="489" t="str">
        <f t="shared" si="31"/>
        <v>OK</v>
      </c>
      <c r="AX133" s="490" t="str">
        <f t="shared" si="19"/>
        <v>OK</v>
      </c>
      <c r="AY133" s="490" t="str">
        <f t="shared" si="27"/>
        <v>Wartość wkładu własnego spójna z SOWA EFS</v>
      </c>
      <c r="AZ133" s="492" t="str">
        <f t="shared" si="28"/>
        <v>Wartość ogółem spójna z SOWA EFS</v>
      </c>
      <c r="BA133" s="456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1227</v>
      </c>
      <c r="B134" s="438">
        <f>[1]Budżet!B126</f>
        <v>0</v>
      </c>
      <c r="C134" s="478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0"/>
      <c r="Q134" s="461">
        <v>0</v>
      </c>
      <c r="R134" s="462">
        <v>0</v>
      </c>
      <c r="S134" s="463">
        <f t="shared" si="20"/>
        <v>0</v>
      </c>
      <c r="T134" s="460"/>
      <c r="U134" s="461">
        <v>0</v>
      </c>
      <c r="V134" s="462">
        <v>0</v>
      </c>
      <c r="W134" s="463">
        <f t="shared" si="21"/>
        <v>0</v>
      </c>
      <c r="X134" s="460"/>
      <c r="Y134" s="461">
        <v>0</v>
      </c>
      <c r="Z134" s="462">
        <v>0</v>
      </c>
      <c r="AA134" s="463">
        <f t="shared" si="22"/>
        <v>0</v>
      </c>
      <c r="AB134" s="460"/>
      <c r="AC134" s="461">
        <v>0</v>
      </c>
      <c r="AD134" s="462">
        <v>0</v>
      </c>
      <c r="AE134" s="463">
        <f t="shared" si="23"/>
        <v>0</v>
      </c>
      <c r="AF134" s="460"/>
      <c r="AG134" s="461">
        <v>0</v>
      </c>
      <c r="AH134" s="462">
        <v>0</v>
      </c>
      <c r="AI134" s="463">
        <f t="shared" si="24"/>
        <v>0</v>
      </c>
      <c r="AJ134" s="460"/>
      <c r="AK134" s="461">
        <v>0</v>
      </c>
      <c r="AL134" s="462">
        <v>0</v>
      </c>
      <c r="AM134" s="463">
        <f t="shared" si="25"/>
        <v>0</v>
      </c>
      <c r="AN134" s="460"/>
      <c r="AO134" s="461">
        <v>0</v>
      </c>
      <c r="AP134" s="462">
        <v>0</v>
      </c>
      <c r="AQ134" s="463">
        <f t="shared" si="26"/>
        <v>0</v>
      </c>
      <c r="AR134" s="464">
        <f t="shared" si="29"/>
        <v>0</v>
      </c>
      <c r="AS134" s="463">
        <f t="shared" si="30"/>
        <v>0</v>
      </c>
      <c r="AT134" s="482">
        <v>0</v>
      </c>
      <c r="AU134" s="493">
        <f>[1]Budżet!K126</f>
        <v>0</v>
      </c>
      <c r="AV134" s="489">
        <f>ROUND([1]Budżet!K126-[1]Budżet!M126,2)</f>
        <v>0</v>
      </c>
      <c r="AW134" s="489" t="str">
        <f t="shared" si="31"/>
        <v>OK</v>
      </c>
      <c r="AX134" s="490" t="str">
        <f t="shared" si="19"/>
        <v>OK</v>
      </c>
      <c r="AY134" s="490" t="str">
        <f t="shared" si="27"/>
        <v>Wartość wkładu własnego spójna z SOWA EFS</v>
      </c>
      <c r="AZ134" s="492" t="str">
        <f t="shared" si="28"/>
        <v>Wartość ogółem spójna z SOWA EFS</v>
      </c>
      <c r="BA134" s="456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1228</v>
      </c>
      <c r="B135" s="438">
        <f>[1]Budżet!B127</f>
        <v>0</v>
      </c>
      <c r="C135" s="478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0"/>
      <c r="Q135" s="461">
        <v>0</v>
      </c>
      <c r="R135" s="462">
        <v>0</v>
      </c>
      <c r="S135" s="463">
        <f t="shared" si="20"/>
        <v>0</v>
      </c>
      <c r="T135" s="460"/>
      <c r="U135" s="461">
        <v>0</v>
      </c>
      <c r="V135" s="462">
        <v>0</v>
      </c>
      <c r="W135" s="463">
        <f t="shared" si="21"/>
        <v>0</v>
      </c>
      <c r="X135" s="460"/>
      <c r="Y135" s="461">
        <v>0</v>
      </c>
      <c r="Z135" s="462">
        <v>0</v>
      </c>
      <c r="AA135" s="463">
        <f t="shared" si="22"/>
        <v>0</v>
      </c>
      <c r="AB135" s="460"/>
      <c r="AC135" s="461">
        <v>0</v>
      </c>
      <c r="AD135" s="462">
        <v>0</v>
      </c>
      <c r="AE135" s="463">
        <f t="shared" si="23"/>
        <v>0</v>
      </c>
      <c r="AF135" s="460"/>
      <c r="AG135" s="461">
        <v>0</v>
      </c>
      <c r="AH135" s="462">
        <v>0</v>
      </c>
      <c r="AI135" s="463">
        <f t="shared" si="24"/>
        <v>0</v>
      </c>
      <c r="AJ135" s="460"/>
      <c r="AK135" s="461">
        <v>0</v>
      </c>
      <c r="AL135" s="462">
        <v>0</v>
      </c>
      <c r="AM135" s="463">
        <f t="shared" si="25"/>
        <v>0</v>
      </c>
      <c r="AN135" s="460"/>
      <c r="AO135" s="461">
        <v>0</v>
      </c>
      <c r="AP135" s="462">
        <v>0</v>
      </c>
      <c r="AQ135" s="463">
        <f t="shared" si="26"/>
        <v>0</v>
      </c>
      <c r="AR135" s="464">
        <f t="shared" si="29"/>
        <v>0</v>
      </c>
      <c r="AS135" s="463">
        <f t="shared" si="30"/>
        <v>0</v>
      </c>
      <c r="AT135" s="482">
        <v>0</v>
      </c>
      <c r="AU135" s="493">
        <f>[1]Budżet!K127</f>
        <v>0</v>
      </c>
      <c r="AV135" s="489">
        <f>ROUND([1]Budżet!K127-[1]Budżet!M127,2)</f>
        <v>0</v>
      </c>
      <c r="AW135" s="489" t="str">
        <f t="shared" si="31"/>
        <v>OK</v>
      </c>
      <c r="AX135" s="490" t="str">
        <f t="shared" si="19"/>
        <v>OK</v>
      </c>
      <c r="AY135" s="490" t="str">
        <f t="shared" si="27"/>
        <v>Wartość wkładu własnego spójna z SOWA EFS</v>
      </c>
      <c r="AZ135" s="492" t="str">
        <f t="shared" si="28"/>
        <v>Wartość ogółem spójna z SOWA EFS</v>
      </c>
      <c r="BA135" s="456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1229</v>
      </c>
      <c r="B136" s="438">
        <f>[1]Budżet!B128</f>
        <v>0</v>
      </c>
      <c r="C136" s="478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0"/>
      <c r="Q136" s="461">
        <v>0</v>
      </c>
      <c r="R136" s="462">
        <v>0</v>
      </c>
      <c r="S136" s="463">
        <f t="shared" si="20"/>
        <v>0</v>
      </c>
      <c r="T136" s="460"/>
      <c r="U136" s="461">
        <v>0</v>
      </c>
      <c r="V136" s="462">
        <v>0</v>
      </c>
      <c r="W136" s="463">
        <f t="shared" si="21"/>
        <v>0</v>
      </c>
      <c r="X136" s="460"/>
      <c r="Y136" s="461">
        <v>0</v>
      </c>
      <c r="Z136" s="462">
        <v>0</v>
      </c>
      <c r="AA136" s="463">
        <f t="shared" si="22"/>
        <v>0</v>
      </c>
      <c r="AB136" s="460"/>
      <c r="AC136" s="461">
        <v>0</v>
      </c>
      <c r="AD136" s="462">
        <v>0</v>
      </c>
      <c r="AE136" s="463">
        <f t="shared" si="23"/>
        <v>0</v>
      </c>
      <c r="AF136" s="460"/>
      <c r="AG136" s="461">
        <v>0</v>
      </c>
      <c r="AH136" s="462">
        <v>0</v>
      </c>
      <c r="AI136" s="463">
        <f t="shared" si="24"/>
        <v>0</v>
      </c>
      <c r="AJ136" s="460"/>
      <c r="AK136" s="461">
        <v>0</v>
      </c>
      <c r="AL136" s="462">
        <v>0</v>
      </c>
      <c r="AM136" s="463">
        <f t="shared" si="25"/>
        <v>0</v>
      </c>
      <c r="AN136" s="460"/>
      <c r="AO136" s="461">
        <v>0</v>
      </c>
      <c r="AP136" s="462">
        <v>0</v>
      </c>
      <c r="AQ136" s="463">
        <f t="shared" si="26"/>
        <v>0</v>
      </c>
      <c r="AR136" s="464">
        <f t="shared" si="29"/>
        <v>0</v>
      </c>
      <c r="AS136" s="463">
        <f t="shared" si="30"/>
        <v>0</v>
      </c>
      <c r="AT136" s="482">
        <v>0</v>
      </c>
      <c r="AU136" s="493">
        <f>[1]Budżet!K128</f>
        <v>0</v>
      </c>
      <c r="AV136" s="489">
        <f>ROUND([1]Budżet!K128-[1]Budżet!M128,2)</f>
        <v>0</v>
      </c>
      <c r="AW136" s="489" t="str">
        <f t="shared" si="31"/>
        <v>OK</v>
      </c>
      <c r="AX136" s="490" t="str">
        <f t="shared" si="19"/>
        <v>OK</v>
      </c>
      <c r="AY136" s="490" t="str">
        <f t="shared" si="27"/>
        <v>Wartość wkładu własnego spójna z SOWA EFS</v>
      </c>
      <c r="AZ136" s="492" t="str">
        <f t="shared" si="28"/>
        <v>Wartość ogółem spójna z SOWA EFS</v>
      </c>
      <c r="BA136" s="456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1230</v>
      </c>
      <c r="B137" s="438">
        <f>[1]Budżet!B129</f>
        <v>0</v>
      </c>
      <c r="C137" s="478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0"/>
      <c r="Q137" s="461">
        <v>0</v>
      </c>
      <c r="R137" s="462">
        <v>0</v>
      </c>
      <c r="S137" s="463">
        <f t="shared" si="20"/>
        <v>0</v>
      </c>
      <c r="T137" s="460"/>
      <c r="U137" s="461">
        <v>0</v>
      </c>
      <c r="V137" s="462">
        <v>0</v>
      </c>
      <c r="W137" s="463">
        <f t="shared" si="21"/>
        <v>0</v>
      </c>
      <c r="X137" s="460"/>
      <c r="Y137" s="461">
        <v>0</v>
      </c>
      <c r="Z137" s="462">
        <v>0</v>
      </c>
      <c r="AA137" s="463">
        <f t="shared" si="22"/>
        <v>0</v>
      </c>
      <c r="AB137" s="460"/>
      <c r="AC137" s="461">
        <v>0</v>
      </c>
      <c r="AD137" s="462">
        <v>0</v>
      </c>
      <c r="AE137" s="463">
        <f t="shared" si="23"/>
        <v>0</v>
      </c>
      <c r="AF137" s="460"/>
      <c r="AG137" s="461">
        <v>0</v>
      </c>
      <c r="AH137" s="462">
        <v>0</v>
      </c>
      <c r="AI137" s="463">
        <f t="shared" si="24"/>
        <v>0</v>
      </c>
      <c r="AJ137" s="460"/>
      <c r="AK137" s="461">
        <v>0</v>
      </c>
      <c r="AL137" s="462">
        <v>0</v>
      </c>
      <c r="AM137" s="463">
        <f t="shared" si="25"/>
        <v>0</v>
      </c>
      <c r="AN137" s="460"/>
      <c r="AO137" s="461">
        <v>0</v>
      </c>
      <c r="AP137" s="462">
        <v>0</v>
      </c>
      <c r="AQ137" s="463">
        <f t="shared" si="26"/>
        <v>0</v>
      </c>
      <c r="AR137" s="464">
        <f t="shared" si="29"/>
        <v>0</v>
      </c>
      <c r="AS137" s="463">
        <f t="shared" si="30"/>
        <v>0</v>
      </c>
      <c r="AT137" s="482">
        <v>0</v>
      </c>
      <c r="AU137" s="493">
        <f>[1]Budżet!K129</f>
        <v>0</v>
      </c>
      <c r="AV137" s="489">
        <f>ROUND([1]Budżet!K129-[1]Budżet!M129,2)</f>
        <v>0</v>
      </c>
      <c r="AW137" s="489" t="str">
        <f t="shared" si="31"/>
        <v>OK</v>
      </c>
      <c r="AX137" s="490" t="str">
        <f t="shared" ref="AX137:AX200" si="32">IF(AS137=AU137,"OK","ŹLE")</f>
        <v>OK</v>
      </c>
      <c r="AY137" s="490" t="str">
        <f t="shared" si="27"/>
        <v>Wartość wkładu własnego spójna z SOWA EFS</v>
      </c>
      <c r="AZ137" s="492" t="str">
        <f t="shared" si="28"/>
        <v>Wartość ogółem spójna z SOWA EFS</v>
      </c>
      <c r="BA137" s="456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1231</v>
      </c>
      <c r="B138" s="438">
        <f>[1]Budżet!B130</f>
        <v>0</v>
      </c>
      <c r="C138" s="478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0"/>
      <c r="Q138" s="461">
        <v>0</v>
      </c>
      <c r="R138" s="462">
        <v>0</v>
      </c>
      <c r="S138" s="463">
        <f t="shared" ref="S138:S201" si="33">ROUND(R138*Q138,2)</f>
        <v>0</v>
      </c>
      <c r="T138" s="460"/>
      <c r="U138" s="461">
        <v>0</v>
      </c>
      <c r="V138" s="462">
        <v>0</v>
      </c>
      <c r="W138" s="463">
        <f t="shared" ref="W138:W201" si="34">ROUND(V138*U138,2)</f>
        <v>0</v>
      </c>
      <c r="X138" s="460"/>
      <c r="Y138" s="461">
        <v>0</v>
      </c>
      <c r="Z138" s="462">
        <v>0</v>
      </c>
      <c r="AA138" s="463">
        <f t="shared" ref="AA138:AA201" si="35">ROUND(Z138*Y138,2)</f>
        <v>0</v>
      </c>
      <c r="AB138" s="460"/>
      <c r="AC138" s="461">
        <v>0</v>
      </c>
      <c r="AD138" s="462">
        <v>0</v>
      </c>
      <c r="AE138" s="463">
        <f t="shared" ref="AE138:AE201" si="36">ROUND(AD138*AC138,2)</f>
        <v>0</v>
      </c>
      <c r="AF138" s="460"/>
      <c r="AG138" s="461">
        <v>0</v>
      </c>
      <c r="AH138" s="462">
        <v>0</v>
      </c>
      <c r="AI138" s="463">
        <f t="shared" ref="AI138:AI201" si="37">ROUND(AH138*AG138,2)</f>
        <v>0</v>
      </c>
      <c r="AJ138" s="460"/>
      <c r="AK138" s="461">
        <v>0</v>
      </c>
      <c r="AL138" s="462">
        <v>0</v>
      </c>
      <c r="AM138" s="463">
        <f t="shared" ref="AM138:AM201" si="38">ROUND(AL138*AK138,2)</f>
        <v>0</v>
      </c>
      <c r="AN138" s="460"/>
      <c r="AO138" s="461">
        <v>0</v>
      </c>
      <c r="AP138" s="462">
        <v>0</v>
      </c>
      <c r="AQ138" s="463">
        <f t="shared" ref="AQ138:AQ201" si="39">ROUND(AP138*AO138,2)</f>
        <v>0</v>
      </c>
      <c r="AR138" s="464">
        <f t="shared" si="29"/>
        <v>0</v>
      </c>
      <c r="AS138" s="463">
        <f t="shared" si="30"/>
        <v>0</v>
      </c>
      <c r="AT138" s="482">
        <v>0</v>
      </c>
      <c r="AU138" s="493">
        <f>[1]Budżet!K130</f>
        <v>0</v>
      </c>
      <c r="AV138" s="489">
        <f>ROUND([1]Budżet!K130-[1]Budżet!M130,2)</f>
        <v>0</v>
      </c>
      <c r="AW138" s="489" t="str">
        <f t="shared" si="31"/>
        <v>OK</v>
      </c>
      <c r="AX138" s="490" t="str">
        <f t="shared" si="32"/>
        <v>OK</v>
      </c>
      <c r="AY138" s="490" t="str">
        <f t="shared" ref="AY138:AY201" si="40">IF(AW138="ŹLE",IF(AT138&lt;&gt;AV138,AT138-AV138),IF(AW138="ok","Wartość wkładu własnego spójna z SOWA EFS"))</f>
        <v>Wartość wkładu własnego spójna z SOWA EFS</v>
      </c>
      <c r="AZ138" s="492" t="str">
        <f t="shared" ref="AZ138:AZ201" si="41">IF(AX138="ŹLE",IF(AS138&lt;&gt;AU138,AS138-AU138),IF(AX138="ok","Wartość ogółem spójna z SOWA EFS"))</f>
        <v>Wartość ogółem spójna z SOWA EFS</v>
      </c>
      <c r="BA138" s="456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1232</v>
      </c>
      <c r="B139" s="438">
        <f>[1]Budżet!B131</f>
        <v>0</v>
      </c>
      <c r="C139" s="478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0"/>
      <c r="Q139" s="461">
        <v>0</v>
      </c>
      <c r="R139" s="462">
        <v>0</v>
      </c>
      <c r="S139" s="463">
        <f t="shared" si="33"/>
        <v>0</v>
      </c>
      <c r="T139" s="460"/>
      <c r="U139" s="461">
        <v>0</v>
      </c>
      <c r="V139" s="462">
        <v>0</v>
      </c>
      <c r="W139" s="463">
        <f t="shared" si="34"/>
        <v>0</v>
      </c>
      <c r="X139" s="460"/>
      <c r="Y139" s="461">
        <v>0</v>
      </c>
      <c r="Z139" s="462">
        <v>0</v>
      </c>
      <c r="AA139" s="463">
        <f t="shared" si="35"/>
        <v>0</v>
      </c>
      <c r="AB139" s="460"/>
      <c r="AC139" s="461">
        <v>0</v>
      </c>
      <c r="AD139" s="462">
        <v>0</v>
      </c>
      <c r="AE139" s="463">
        <f t="shared" si="36"/>
        <v>0</v>
      </c>
      <c r="AF139" s="460"/>
      <c r="AG139" s="461">
        <v>0</v>
      </c>
      <c r="AH139" s="462">
        <v>0</v>
      </c>
      <c r="AI139" s="463">
        <f t="shared" si="37"/>
        <v>0</v>
      </c>
      <c r="AJ139" s="460"/>
      <c r="AK139" s="461">
        <v>0</v>
      </c>
      <c r="AL139" s="462">
        <v>0</v>
      </c>
      <c r="AM139" s="463">
        <f t="shared" si="38"/>
        <v>0</v>
      </c>
      <c r="AN139" s="460"/>
      <c r="AO139" s="461">
        <v>0</v>
      </c>
      <c r="AP139" s="462">
        <v>0</v>
      </c>
      <c r="AQ139" s="463">
        <f t="shared" si="39"/>
        <v>0</v>
      </c>
      <c r="AR139" s="464">
        <f t="shared" ref="AR139:AR202" si="42">AO139+AK139+AG139+AC139+Y139+Q139+U139</f>
        <v>0</v>
      </c>
      <c r="AS139" s="463">
        <f t="shared" ref="AS139:AS202" si="43">AQ139+AM139+AI139+AE139+AA139+W139+S139</f>
        <v>0</v>
      </c>
      <c r="AT139" s="482">
        <v>0</v>
      </c>
      <c r="AU139" s="493">
        <f>[1]Budżet!K131</f>
        <v>0</v>
      </c>
      <c r="AV139" s="489">
        <f>ROUND([1]Budżet!K131-[1]Budżet!M131,2)</f>
        <v>0</v>
      </c>
      <c r="AW139" s="489" t="str">
        <f t="shared" ref="AW139:AW202" si="44">IF(AT139=AV139,"OK","ŹLE")</f>
        <v>OK</v>
      </c>
      <c r="AX139" s="490" t="str">
        <f t="shared" si="32"/>
        <v>OK</v>
      </c>
      <c r="AY139" s="490" t="str">
        <f t="shared" si="40"/>
        <v>Wartość wkładu własnego spójna z SOWA EFS</v>
      </c>
      <c r="AZ139" s="492" t="str">
        <f t="shared" si="41"/>
        <v>Wartość ogółem spójna z SOWA EFS</v>
      </c>
      <c r="BA139" s="456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1233</v>
      </c>
      <c r="B140" s="438">
        <f>[1]Budżet!B132</f>
        <v>0</v>
      </c>
      <c r="C140" s="478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0"/>
      <c r="Q140" s="461">
        <v>0</v>
      </c>
      <c r="R140" s="462">
        <v>0</v>
      </c>
      <c r="S140" s="463">
        <f t="shared" si="33"/>
        <v>0</v>
      </c>
      <c r="T140" s="460"/>
      <c r="U140" s="461">
        <v>0</v>
      </c>
      <c r="V140" s="462">
        <v>0</v>
      </c>
      <c r="W140" s="463">
        <f t="shared" si="34"/>
        <v>0</v>
      </c>
      <c r="X140" s="460"/>
      <c r="Y140" s="461">
        <v>0</v>
      </c>
      <c r="Z140" s="462">
        <v>0</v>
      </c>
      <c r="AA140" s="463">
        <f t="shared" si="35"/>
        <v>0</v>
      </c>
      <c r="AB140" s="460"/>
      <c r="AC140" s="461">
        <v>0</v>
      </c>
      <c r="AD140" s="462">
        <v>0</v>
      </c>
      <c r="AE140" s="463">
        <f t="shared" si="36"/>
        <v>0</v>
      </c>
      <c r="AF140" s="460"/>
      <c r="AG140" s="461">
        <v>0</v>
      </c>
      <c r="AH140" s="462">
        <v>0</v>
      </c>
      <c r="AI140" s="463">
        <f t="shared" si="37"/>
        <v>0</v>
      </c>
      <c r="AJ140" s="460"/>
      <c r="AK140" s="461">
        <v>0</v>
      </c>
      <c r="AL140" s="462">
        <v>0</v>
      </c>
      <c r="AM140" s="463">
        <f t="shared" si="38"/>
        <v>0</v>
      </c>
      <c r="AN140" s="460"/>
      <c r="AO140" s="461">
        <v>0</v>
      </c>
      <c r="AP140" s="462">
        <v>0</v>
      </c>
      <c r="AQ140" s="463">
        <f t="shared" si="39"/>
        <v>0</v>
      </c>
      <c r="AR140" s="464">
        <f t="shared" si="42"/>
        <v>0</v>
      </c>
      <c r="AS140" s="463">
        <f t="shared" si="43"/>
        <v>0</v>
      </c>
      <c r="AT140" s="482">
        <v>0</v>
      </c>
      <c r="AU140" s="493">
        <f>[1]Budżet!K132</f>
        <v>0</v>
      </c>
      <c r="AV140" s="489">
        <f>ROUND([1]Budżet!K132-[1]Budżet!M132,2)</f>
        <v>0</v>
      </c>
      <c r="AW140" s="489" t="str">
        <f t="shared" si="44"/>
        <v>OK</v>
      </c>
      <c r="AX140" s="490" t="str">
        <f t="shared" si="32"/>
        <v>OK</v>
      </c>
      <c r="AY140" s="490" t="str">
        <f t="shared" si="40"/>
        <v>Wartość wkładu własnego spójna z SOWA EFS</v>
      </c>
      <c r="AZ140" s="492" t="str">
        <f t="shared" si="41"/>
        <v>Wartość ogółem spójna z SOWA EFS</v>
      </c>
      <c r="BA140" s="456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1234</v>
      </c>
      <c r="B141" s="438">
        <f>[1]Budżet!B133</f>
        <v>0</v>
      </c>
      <c r="C141" s="478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0"/>
      <c r="Q141" s="461">
        <v>0</v>
      </c>
      <c r="R141" s="462">
        <v>0</v>
      </c>
      <c r="S141" s="463">
        <f t="shared" si="33"/>
        <v>0</v>
      </c>
      <c r="T141" s="460"/>
      <c r="U141" s="461">
        <v>0</v>
      </c>
      <c r="V141" s="462">
        <v>0</v>
      </c>
      <c r="W141" s="463">
        <f t="shared" si="34"/>
        <v>0</v>
      </c>
      <c r="X141" s="460"/>
      <c r="Y141" s="461">
        <v>0</v>
      </c>
      <c r="Z141" s="462">
        <v>0</v>
      </c>
      <c r="AA141" s="463">
        <f t="shared" si="35"/>
        <v>0</v>
      </c>
      <c r="AB141" s="460"/>
      <c r="AC141" s="461">
        <v>0</v>
      </c>
      <c r="AD141" s="462">
        <v>0</v>
      </c>
      <c r="AE141" s="463">
        <f t="shared" si="36"/>
        <v>0</v>
      </c>
      <c r="AF141" s="460"/>
      <c r="AG141" s="461">
        <v>0</v>
      </c>
      <c r="AH141" s="462">
        <v>0</v>
      </c>
      <c r="AI141" s="463">
        <f t="shared" si="37"/>
        <v>0</v>
      </c>
      <c r="AJ141" s="460"/>
      <c r="AK141" s="461">
        <v>0</v>
      </c>
      <c r="AL141" s="462">
        <v>0</v>
      </c>
      <c r="AM141" s="463">
        <f t="shared" si="38"/>
        <v>0</v>
      </c>
      <c r="AN141" s="460"/>
      <c r="AO141" s="461">
        <v>0</v>
      </c>
      <c r="AP141" s="462">
        <v>0</v>
      </c>
      <c r="AQ141" s="463">
        <f t="shared" si="39"/>
        <v>0</v>
      </c>
      <c r="AR141" s="464">
        <f t="shared" si="42"/>
        <v>0</v>
      </c>
      <c r="AS141" s="463">
        <f t="shared" si="43"/>
        <v>0</v>
      </c>
      <c r="AT141" s="482">
        <v>0</v>
      </c>
      <c r="AU141" s="493">
        <f>[1]Budżet!K133</f>
        <v>0</v>
      </c>
      <c r="AV141" s="489">
        <f>ROUND([1]Budżet!K133-[1]Budżet!M133,2)</f>
        <v>0</v>
      </c>
      <c r="AW141" s="489" t="str">
        <f t="shared" si="44"/>
        <v>OK</v>
      </c>
      <c r="AX141" s="490" t="str">
        <f t="shared" si="32"/>
        <v>OK</v>
      </c>
      <c r="AY141" s="490" t="str">
        <f t="shared" si="40"/>
        <v>Wartość wkładu własnego spójna z SOWA EFS</v>
      </c>
      <c r="AZ141" s="492" t="str">
        <f t="shared" si="41"/>
        <v>Wartość ogółem spójna z SOWA EFS</v>
      </c>
      <c r="BA141" s="456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1235</v>
      </c>
      <c r="B142" s="438">
        <f>[1]Budżet!B134</f>
        <v>0</v>
      </c>
      <c r="C142" s="478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0"/>
      <c r="Q142" s="461">
        <v>0</v>
      </c>
      <c r="R142" s="462">
        <v>0</v>
      </c>
      <c r="S142" s="463">
        <f t="shared" si="33"/>
        <v>0</v>
      </c>
      <c r="T142" s="460"/>
      <c r="U142" s="461">
        <v>0</v>
      </c>
      <c r="V142" s="462">
        <v>0</v>
      </c>
      <c r="W142" s="463">
        <f t="shared" si="34"/>
        <v>0</v>
      </c>
      <c r="X142" s="460"/>
      <c r="Y142" s="461">
        <v>0</v>
      </c>
      <c r="Z142" s="462">
        <v>0</v>
      </c>
      <c r="AA142" s="463">
        <f t="shared" si="35"/>
        <v>0</v>
      </c>
      <c r="AB142" s="460"/>
      <c r="AC142" s="461">
        <v>0</v>
      </c>
      <c r="AD142" s="462">
        <v>0</v>
      </c>
      <c r="AE142" s="463">
        <f t="shared" si="36"/>
        <v>0</v>
      </c>
      <c r="AF142" s="460"/>
      <c r="AG142" s="461">
        <v>0</v>
      </c>
      <c r="AH142" s="462">
        <v>0</v>
      </c>
      <c r="AI142" s="463">
        <f t="shared" si="37"/>
        <v>0</v>
      </c>
      <c r="AJ142" s="460"/>
      <c r="AK142" s="461">
        <v>0</v>
      </c>
      <c r="AL142" s="462">
        <v>0</v>
      </c>
      <c r="AM142" s="463">
        <f t="shared" si="38"/>
        <v>0</v>
      </c>
      <c r="AN142" s="460"/>
      <c r="AO142" s="461">
        <v>0</v>
      </c>
      <c r="AP142" s="462">
        <v>0</v>
      </c>
      <c r="AQ142" s="463">
        <f t="shared" si="39"/>
        <v>0</v>
      </c>
      <c r="AR142" s="464">
        <f t="shared" si="42"/>
        <v>0</v>
      </c>
      <c r="AS142" s="463">
        <f t="shared" si="43"/>
        <v>0</v>
      </c>
      <c r="AT142" s="482">
        <v>0</v>
      </c>
      <c r="AU142" s="493">
        <f>[1]Budżet!K134</f>
        <v>0</v>
      </c>
      <c r="AV142" s="489">
        <f>ROUND([1]Budżet!K134-[1]Budżet!M134,2)</f>
        <v>0</v>
      </c>
      <c r="AW142" s="489" t="str">
        <f t="shared" si="44"/>
        <v>OK</v>
      </c>
      <c r="AX142" s="490" t="str">
        <f t="shared" si="32"/>
        <v>OK</v>
      </c>
      <c r="AY142" s="490" t="str">
        <f t="shared" si="40"/>
        <v>Wartość wkładu własnego spójna z SOWA EFS</v>
      </c>
      <c r="AZ142" s="492" t="str">
        <f t="shared" si="41"/>
        <v>Wartość ogółem spójna z SOWA EFS</v>
      </c>
      <c r="BA142" s="456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1236</v>
      </c>
      <c r="B143" s="438">
        <f>[1]Budżet!B135</f>
        <v>0</v>
      </c>
      <c r="C143" s="478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0"/>
      <c r="Q143" s="461">
        <v>0</v>
      </c>
      <c r="R143" s="462">
        <v>0</v>
      </c>
      <c r="S143" s="463">
        <f t="shared" si="33"/>
        <v>0</v>
      </c>
      <c r="T143" s="460"/>
      <c r="U143" s="461">
        <v>0</v>
      </c>
      <c r="V143" s="462">
        <v>0</v>
      </c>
      <c r="W143" s="463">
        <f t="shared" si="34"/>
        <v>0</v>
      </c>
      <c r="X143" s="460"/>
      <c r="Y143" s="461">
        <v>0</v>
      </c>
      <c r="Z143" s="462">
        <v>0</v>
      </c>
      <c r="AA143" s="463">
        <f t="shared" si="35"/>
        <v>0</v>
      </c>
      <c r="AB143" s="460"/>
      <c r="AC143" s="461">
        <v>0</v>
      </c>
      <c r="AD143" s="462">
        <v>0</v>
      </c>
      <c r="AE143" s="463">
        <f t="shared" si="36"/>
        <v>0</v>
      </c>
      <c r="AF143" s="460"/>
      <c r="AG143" s="461">
        <v>0</v>
      </c>
      <c r="AH143" s="462">
        <v>0</v>
      </c>
      <c r="AI143" s="463">
        <f t="shared" si="37"/>
        <v>0</v>
      </c>
      <c r="AJ143" s="460"/>
      <c r="AK143" s="461">
        <v>0</v>
      </c>
      <c r="AL143" s="462">
        <v>0</v>
      </c>
      <c r="AM143" s="463">
        <f t="shared" si="38"/>
        <v>0</v>
      </c>
      <c r="AN143" s="460"/>
      <c r="AO143" s="461">
        <v>0</v>
      </c>
      <c r="AP143" s="462">
        <v>0</v>
      </c>
      <c r="AQ143" s="463">
        <f t="shared" si="39"/>
        <v>0</v>
      </c>
      <c r="AR143" s="464">
        <f t="shared" si="42"/>
        <v>0</v>
      </c>
      <c r="AS143" s="463">
        <f t="shared" si="43"/>
        <v>0</v>
      </c>
      <c r="AT143" s="482">
        <v>0</v>
      </c>
      <c r="AU143" s="493">
        <f>[1]Budżet!K135</f>
        <v>0</v>
      </c>
      <c r="AV143" s="489">
        <f>ROUND([1]Budżet!K135-[1]Budżet!M135,2)</f>
        <v>0</v>
      </c>
      <c r="AW143" s="489" t="str">
        <f t="shared" si="44"/>
        <v>OK</v>
      </c>
      <c r="AX143" s="490" t="str">
        <f t="shared" si="32"/>
        <v>OK</v>
      </c>
      <c r="AY143" s="490" t="str">
        <f t="shared" si="40"/>
        <v>Wartość wkładu własnego spójna z SOWA EFS</v>
      </c>
      <c r="AZ143" s="492" t="str">
        <f t="shared" si="41"/>
        <v>Wartość ogółem spójna z SOWA EFS</v>
      </c>
      <c r="BA143" s="456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1237</v>
      </c>
      <c r="B144" s="438">
        <f>[1]Budżet!B136</f>
        <v>0</v>
      </c>
      <c r="C144" s="478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0"/>
      <c r="Q144" s="461">
        <v>0</v>
      </c>
      <c r="R144" s="462">
        <v>0</v>
      </c>
      <c r="S144" s="463">
        <f t="shared" si="33"/>
        <v>0</v>
      </c>
      <c r="T144" s="460"/>
      <c r="U144" s="461">
        <v>0</v>
      </c>
      <c r="V144" s="462">
        <v>0</v>
      </c>
      <c r="W144" s="463">
        <f t="shared" si="34"/>
        <v>0</v>
      </c>
      <c r="X144" s="460"/>
      <c r="Y144" s="461">
        <v>0</v>
      </c>
      <c r="Z144" s="462">
        <v>0</v>
      </c>
      <c r="AA144" s="463">
        <f t="shared" si="35"/>
        <v>0</v>
      </c>
      <c r="AB144" s="460"/>
      <c r="AC144" s="461">
        <v>0</v>
      </c>
      <c r="AD144" s="462">
        <v>0</v>
      </c>
      <c r="AE144" s="463">
        <f t="shared" si="36"/>
        <v>0</v>
      </c>
      <c r="AF144" s="460"/>
      <c r="AG144" s="461">
        <v>0</v>
      </c>
      <c r="AH144" s="462">
        <v>0</v>
      </c>
      <c r="AI144" s="463">
        <f t="shared" si="37"/>
        <v>0</v>
      </c>
      <c r="AJ144" s="460"/>
      <c r="AK144" s="461">
        <v>0</v>
      </c>
      <c r="AL144" s="462">
        <v>0</v>
      </c>
      <c r="AM144" s="463">
        <f t="shared" si="38"/>
        <v>0</v>
      </c>
      <c r="AN144" s="460"/>
      <c r="AO144" s="461">
        <v>0</v>
      </c>
      <c r="AP144" s="462">
        <v>0</v>
      </c>
      <c r="AQ144" s="463">
        <f t="shared" si="39"/>
        <v>0</v>
      </c>
      <c r="AR144" s="464">
        <f t="shared" si="42"/>
        <v>0</v>
      </c>
      <c r="AS144" s="463">
        <f t="shared" si="43"/>
        <v>0</v>
      </c>
      <c r="AT144" s="482">
        <v>0</v>
      </c>
      <c r="AU144" s="493">
        <f>[1]Budżet!K136</f>
        <v>0</v>
      </c>
      <c r="AV144" s="489">
        <f>ROUND([1]Budżet!K136-[1]Budżet!M136,2)</f>
        <v>0</v>
      </c>
      <c r="AW144" s="489" t="str">
        <f t="shared" si="44"/>
        <v>OK</v>
      </c>
      <c r="AX144" s="490" t="str">
        <f t="shared" si="32"/>
        <v>OK</v>
      </c>
      <c r="AY144" s="490" t="str">
        <f t="shared" si="40"/>
        <v>Wartość wkładu własnego spójna z SOWA EFS</v>
      </c>
      <c r="AZ144" s="492" t="str">
        <f t="shared" si="41"/>
        <v>Wartość ogółem spójna z SOWA EFS</v>
      </c>
      <c r="BA144" s="456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1238</v>
      </c>
      <c r="B145" s="438">
        <f>[1]Budżet!B137</f>
        <v>0</v>
      </c>
      <c r="C145" s="478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0"/>
      <c r="Q145" s="461">
        <v>0</v>
      </c>
      <c r="R145" s="462">
        <v>0</v>
      </c>
      <c r="S145" s="463">
        <f t="shared" si="33"/>
        <v>0</v>
      </c>
      <c r="T145" s="460"/>
      <c r="U145" s="461">
        <v>0</v>
      </c>
      <c r="V145" s="462">
        <v>0</v>
      </c>
      <c r="W145" s="463">
        <f t="shared" si="34"/>
        <v>0</v>
      </c>
      <c r="X145" s="460"/>
      <c r="Y145" s="461">
        <v>0</v>
      </c>
      <c r="Z145" s="462">
        <v>0</v>
      </c>
      <c r="AA145" s="463">
        <f t="shared" si="35"/>
        <v>0</v>
      </c>
      <c r="AB145" s="460"/>
      <c r="AC145" s="461">
        <v>0</v>
      </c>
      <c r="AD145" s="462">
        <v>0</v>
      </c>
      <c r="AE145" s="463">
        <f t="shared" si="36"/>
        <v>0</v>
      </c>
      <c r="AF145" s="460"/>
      <c r="AG145" s="461">
        <v>0</v>
      </c>
      <c r="AH145" s="462">
        <v>0</v>
      </c>
      <c r="AI145" s="463">
        <f t="shared" si="37"/>
        <v>0</v>
      </c>
      <c r="AJ145" s="460"/>
      <c r="AK145" s="461">
        <v>0</v>
      </c>
      <c r="AL145" s="462">
        <v>0</v>
      </c>
      <c r="AM145" s="463">
        <f t="shared" si="38"/>
        <v>0</v>
      </c>
      <c r="AN145" s="460"/>
      <c r="AO145" s="461">
        <v>0</v>
      </c>
      <c r="AP145" s="462">
        <v>0</v>
      </c>
      <c r="AQ145" s="463">
        <f t="shared" si="39"/>
        <v>0</v>
      </c>
      <c r="AR145" s="464">
        <f t="shared" si="42"/>
        <v>0</v>
      </c>
      <c r="AS145" s="463">
        <f t="shared" si="43"/>
        <v>0</v>
      </c>
      <c r="AT145" s="482">
        <v>0</v>
      </c>
      <c r="AU145" s="493">
        <f>[1]Budżet!K137</f>
        <v>0</v>
      </c>
      <c r="AV145" s="489">
        <f>ROUND([1]Budżet!K137-[1]Budżet!M137,2)</f>
        <v>0</v>
      </c>
      <c r="AW145" s="489" t="str">
        <f t="shared" si="44"/>
        <v>OK</v>
      </c>
      <c r="AX145" s="490" t="str">
        <f t="shared" si="32"/>
        <v>OK</v>
      </c>
      <c r="AY145" s="490" t="str">
        <f t="shared" si="40"/>
        <v>Wartość wkładu własnego spójna z SOWA EFS</v>
      </c>
      <c r="AZ145" s="492" t="str">
        <f t="shared" si="41"/>
        <v>Wartość ogółem spójna z SOWA EFS</v>
      </c>
      <c r="BA145" s="456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1239</v>
      </c>
      <c r="B146" s="438">
        <f>[1]Budżet!B138</f>
        <v>0</v>
      </c>
      <c r="C146" s="478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0"/>
      <c r="Q146" s="461">
        <v>0</v>
      </c>
      <c r="R146" s="462">
        <v>0</v>
      </c>
      <c r="S146" s="463">
        <f t="shared" si="33"/>
        <v>0</v>
      </c>
      <c r="T146" s="460"/>
      <c r="U146" s="461">
        <v>0</v>
      </c>
      <c r="V146" s="462">
        <v>0</v>
      </c>
      <c r="W146" s="463">
        <f t="shared" si="34"/>
        <v>0</v>
      </c>
      <c r="X146" s="460"/>
      <c r="Y146" s="461">
        <v>0</v>
      </c>
      <c r="Z146" s="462">
        <v>0</v>
      </c>
      <c r="AA146" s="463">
        <f t="shared" si="35"/>
        <v>0</v>
      </c>
      <c r="AB146" s="460"/>
      <c r="AC146" s="461">
        <v>0</v>
      </c>
      <c r="AD146" s="462">
        <v>0</v>
      </c>
      <c r="AE146" s="463">
        <f t="shared" si="36"/>
        <v>0</v>
      </c>
      <c r="AF146" s="460"/>
      <c r="AG146" s="461">
        <v>0</v>
      </c>
      <c r="AH146" s="462">
        <v>0</v>
      </c>
      <c r="AI146" s="463">
        <f t="shared" si="37"/>
        <v>0</v>
      </c>
      <c r="AJ146" s="460"/>
      <c r="AK146" s="461">
        <v>0</v>
      </c>
      <c r="AL146" s="462">
        <v>0</v>
      </c>
      <c r="AM146" s="463">
        <f t="shared" si="38"/>
        <v>0</v>
      </c>
      <c r="AN146" s="460"/>
      <c r="AO146" s="461">
        <v>0</v>
      </c>
      <c r="AP146" s="462">
        <v>0</v>
      </c>
      <c r="AQ146" s="463">
        <f t="shared" si="39"/>
        <v>0</v>
      </c>
      <c r="AR146" s="464">
        <f t="shared" si="42"/>
        <v>0</v>
      </c>
      <c r="AS146" s="463">
        <f t="shared" si="43"/>
        <v>0</v>
      </c>
      <c r="AT146" s="482">
        <v>0</v>
      </c>
      <c r="AU146" s="493">
        <f>[1]Budżet!K138</f>
        <v>0</v>
      </c>
      <c r="AV146" s="489">
        <f>ROUND([1]Budżet!K138-[1]Budżet!M138,2)</f>
        <v>0</v>
      </c>
      <c r="AW146" s="489" t="str">
        <f t="shared" si="44"/>
        <v>OK</v>
      </c>
      <c r="AX146" s="490" t="str">
        <f t="shared" si="32"/>
        <v>OK</v>
      </c>
      <c r="AY146" s="490" t="str">
        <f t="shared" si="40"/>
        <v>Wartość wkładu własnego spójna z SOWA EFS</v>
      </c>
      <c r="AZ146" s="492" t="str">
        <f t="shared" si="41"/>
        <v>Wartość ogółem spójna z SOWA EFS</v>
      </c>
      <c r="BA146" s="456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1240</v>
      </c>
      <c r="B147" s="438">
        <f>[1]Budżet!B139</f>
        <v>0</v>
      </c>
      <c r="C147" s="478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0"/>
      <c r="Q147" s="461">
        <v>0</v>
      </c>
      <c r="R147" s="462">
        <v>0</v>
      </c>
      <c r="S147" s="463">
        <f t="shared" si="33"/>
        <v>0</v>
      </c>
      <c r="T147" s="460"/>
      <c r="U147" s="461">
        <v>0</v>
      </c>
      <c r="V147" s="462">
        <v>0</v>
      </c>
      <c r="W147" s="463">
        <f t="shared" si="34"/>
        <v>0</v>
      </c>
      <c r="X147" s="460"/>
      <c r="Y147" s="461">
        <v>0</v>
      </c>
      <c r="Z147" s="462">
        <v>0</v>
      </c>
      <c r="AA147" s="463">
        <f t="shared" si="35"/>
        <v>0</v>
      </c>
      <c r="AB147" s="460"/>
      <c r="AC147" s="461">
        <v>0</v>
      </c>
      <c r="AD147" s="462">
        <v>0</v>
      </c>
      <c r="AE147" s="463">
        <f t="shared" si="36"/>
        <v>0</v>
      </c>
      <c r="AF147" s="460"/>
      <c r="AG147" s="461">
        <v>0</v>
      </c>
      <c r="AH147" s="462">
        <v>0</v>
      </c>
      <c r="AI147" s="463">
        <f t="shared" si="37"/>
        <v>0</v>
      </c>
      <c r="AJ147" s="460"/>
      <c r="AK147" s="461">
        <v>0</v>
      </c>
      <c r="AL147" s="462">
        <v>0</v>
      </c>
      <c r="AM147" s="463">
        <f t="shared" si="38"/>
        <v>0</v>
      </c>
      <c r="AN147" s="460"/>
      <c r="AO147" s="461">
        <v>0</v>
      </c>
      <c r="AP147" s="462">
        <v>0</v>
      </c>
      <c r="AQ147" s="463">
        <f t="shared" si="39"/>
        <v>0</v>
      </c>
      <c r="AR147" s="464">
        <f t="shared" si="42"/>
        <v>0</v>
      </c>
      <c r="AS147" s="463">
        <f t="shared" si="43"/>
        <v>0</v>
      </c>
      <c r="AT147" s="482">
        <v>0</v>
      </c>
      <c r="AU147" s="493">
        <f>[1]Budżet!K139</f>
        <v>0</v>
      </c>
      <c r="AV147" s="489">
        <f>ROUND([1]Budżet!K139-[1]Budżet!M139,2)</f>
        <v>0</v>
      </c>
      <c r="AW147" s="489" t="str">
        <f t="shared" si="44"/>
        <v>OK</v>
      </c>
      <c r="AX147" s="490" t="str">
        <f t="shared" si="32"/>
        <v>OK</v>
      </c>
      <c r="AY147" s="490" t="str">
        <f t="shared" si="40"/>
        <v>Wartość wkładu własnego spójna z SOWA EFS</v>
      </c>
      <c r="AZ147" s="492" t="str">
        <f t="shared" si="41"/>
        <v>Wartość ogółem spójna z SOWA EFS</v>
      </c>
      <c r="BA147" s="456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1241</v>
      </c>
      <c r="B148" s="438">
        <f>[1]Budżet!B140</f>
        <v>0</v>
      </c>
      <c r="C148" s="478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0"/>
      <c r="Q148" s="461">
        <v>0</v>
      </c>
      <c r="R148" s="462">
        <v>0</v>
      </c>
      <c r="S148" s="463">
        <f t="shared" si="33"/>
        <v>0</v>
      </c>
      <c r="T148" s="460"/>
      <c r="U148" s="461">
        <v>0</v>
      </c>
      <c r="V148" s="462">
        <v>0</v>
      </c>
      <c r="W148" s="463">
        <f t="shared" si="34"/>
        <v>0</v>
      </c>
      <c r="X148" s="460"/>
      <c r="Y148" s="461">
        <v>0</v>
      </c>
      <c r="Z148" s="462">
        <v>0</v>
      </c>
      <c r="AA148" s="463">
        <f t="shared" si="35"/>
        <v>0</v>
      </c>
      <c r="AB148" s="460"/>
      <c r="AC148" s="461">
        <v>0</v>
      </c>
      <c r="AD148" s="462">
        <v>0</v>
      </c>
      <c r="AE148" s="463">
        <f t="shared" si="36"/>
        <v>0</v>
      </c>
      <c r="AF148" s="460"/>
      <c r="AG148" s="461">
        <v>0</v>
      </c>
      <c r="AH148" s="462">
        <v>0</v>
      </c>
      <c r="AI148" s="463">
        <f t="shared" si="37"/>
        <v>0</v>
      </c>
      <c r="AJ148" s="460"/>
      <c r="AK148" s="461">
        <v>0</v>
      </c>
      <c r="AL148" s="462">
        <v>0</v>
      </c>
      <c r="AM148" s="463">
        <f t="shared" si="38"/>
        <v>0</v>
      </c>
      <c r="AN148" s="460"/>
      <c r="AO148" s="461">
        <v>0</v>
      </c>
      <c r="AP148" s="462">
        <v>0</v>
      </c>
      <c r="AQ148" s="463">
        <f t="shared" si="39"/>
        <v>0</v>
      </c>
      <c r="AR148" s="464">
        <f t="shared" si="42"/>
        <v>0</v>
      </c>
      <c r="AS148" s="463">
        <f t="shared" si="43"/>
        <v>0</v>
      </c>
      <c r="AT148" s="482">
        <v>0</v>
      </c>
      <c r="AU148" s="493">
        <f>[1]Budżet!K140</f>
        <v>0</v>
      </c>
      <c r="AV148" s="489">
        <f>ROUND([1]Budżet!K140-[1]Budżet!M140,2)</f>
        <v>0</v>
      </c>
      <c r="AW148" s="489" t="str">
        <f t="shared" si="44"/>
        <v>OK</v>
      </c>
      <c r="AX148" s="490" t="str">
        <f t="shared" si="32"/>
        <v>OK</v>
      </c>
      <c r="AY148" s="490" t="str">
        <f t="shared" si="40"/>
        <v>Wartość wkładu własnego spójna z SOWA EFS</v>
      </c>
      <c r="AZ148" s="492" t="str">
        <f t="shared" si="41"/>
        <v>Wartość ogółem spójna z SOWA EFS</v>
      </c>
      <c r="BA148" s="456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1242</v>
      </c>
      <c r="B149" s="438">
        <f>[1]Budżet!B141</f>
        <v>0</v>
      </c>
      <c r="C149" s="478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0"/>
      <c r="Q149" s="461">
        <v>0</v>
      </c>
      <c r="R149" s="462">
        <v>0</v>
      </c>
      <c r="S149" s="463">
        <f t="shared" si="33"/>
        <v>0</v>
      </c>
      <c r="T149" s="460"/>
      <c r="U149" s="461">
        <v>0</v>
      </c>
      <c r="V149" s="462">
        <v>0</v>
      </c>
      <c r="W149" s="463">
        <f t="shared" si="34"/>
        <v>0</v>
      </c>
      <c r="X149" s="460"/>
      <c r="Y149" s="461">
        <v>0</v>
      </c>
      <c r="Z149" s="462">
        <v>0</v>
      </c>
      <c r="AA149" s="463">
        <f t="shared" si="35"/>
        <v>0</v>
      </c>
      <c r="AB149" s="460"/>
      <c r="AC149" s="461">
        <v>0</v>
      </c>
      <c r="AD149" s="462">
        <v>0</v>
      </c>
      <c r="AE149" s="463">
        <f t="shared" si="36"/>
        <v>0</v>
      </c>
      <c r="AF149" s="460"/>
      <c r="AG149" s="461">
        <v>0</v>
      </c>
      <c r="AH149" s="462">
        <v>0</v>
      </c>
      <c r="AI149" s="463">
        <f t="shared" si="37"/>
        <v>0</v>
      </c>
      <c r="AJ149" s="460"/>
      <c r="AK149" s="461">
        <v>0</v>
      </c>
      <c r="AL149" s="462">
        <v>0</v>
      </c>
      <c r="AM149" s="463">
        <f t="shared" si="38"/>
        <v>0</v>
      </c>
      <c r="AN149" s="460"/>
      <c r="AO149" s="461">
        <v>0</v>
      </c>
      <c r="AP149" s="462">
        <v>0</v>
      </c>
      <c r="AQ149" s="463">
        <f t="shared" si="39"/>
        <v>0</v>
      </c>
      <c r="AR149" s="464">
        <f t="shared" si="42"/>
        <v>0</v>
      </c>
      <c r="AS149" s="463">
        <f t="shared" si="43"/>
        <v>0</v>
      </c>
      <c r="AT149" s="482">
        <v>0</v>
      </c>
      <c r="AU149" s="493">
        <f>[1]Budżet!K141</f>
        <v>0</v>
      </c>
      <c r="AV149" s="489">
        <f>ROUND([1]Budżet!K141-[1]Budżet!M141,2)</f>
        <v>0</v>
      </c>
      <c r="AW149" s="489" t="str">
        <f t="shared" si="44"/>
        <v>OK</v>
      </c>
      <c r="AX149" s="490" t="str">
        <f t="shared" si="32"/>
        <v>OK</v>
      </c>
      <c r="AY149" s="490" t="str">
        <f t="shared" si="40"/>
        <v>Wartość wkładu własnego spójna z SOWA EFS</v>
      </c>
      <c r="AZ149" s="492" t="str">
        <f t="shared" si="41"/>
        <v>Wartość ogółem spójna z SOWA EFS</v>
      </c>
      <c r="BA149" s="456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1243</v>
      </c>
      <c r="B150" s="438">
        <f>[1]Budżet!B142</f>
        <v>0</v>
      </c>
      <c r="C150" s="478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0"/>
      <c r="Q150" s="461">
        <v>0</v>
      </c>
      <c r="R150" s="462">
        <v>0</v>
      </c>
      <c r="S150" s="463">
        <f t="shared" si="33"/>
        <v>0</v>
      </c>
      <c r="T150" s="460"/>
      <c r="U150" s="461">
        <v>0</v>
      </c>
      <c r="V150" s="462">
        <v>0</v>
      </c>
      <c r="W150" s="463">
        <f t="shared" si="34"/>
        <v>0</v>
      </c>
      <c r="X150" s="460"/>
      <c r="Y150" s="461">
        <v>0</v>
      </c>
      <c r="Z150" s="462">
        <v>0</v>
      </c>
      <c r="AA150" s="463">
        <f t="shared" si="35"/>
        <v>0</v>
      </c>
      <c r="AB150" s="460"/>
      <c r="AC150" s="461">
        <v>0</v>
      </c>
      <c r="AD150" s="462">
        <v>0</v>
      </c>
      <c r="AE150" s="463">
        <f t="shared" si="36"/>
        <v>0</v>
      </c>
      <c r="AF150" s="460"/>
      <c r="AG150" s="461">
        <v>0</v>
      </c>
      <c r="AH150" s="462">
        <v>0</v>
      </c>
      <c r="AI150" s="463">
        <f t="shared" si="37"/>
        <v>0</v>
      </c>
      <c r="AJ150" s="460"/>
      <c r="AK150" s="461">
        <v>0</v>
      </c>
      <c r="AL150" s="462">
        <v>0</v>
      </c>
      <c r="AM150" s="463">
        <f t="shared" si="38"/>
        <v>0</v>
      </c>
      <c r="AN150" s="460"/>
      <c r="AO150" s="461">
        <v>0</v>
      </c>
      <c r="AP150" s="462">
        <v>0</v>
      </c>
      <c r="AQ150" s="463">
        <f t="shared" si="39"/>
        <v>0</v>
      </c>
      <c r="AR150" s="464">
        <f t="shared" si="42"/>
        <v>0</v>
      </c>
      <c r="AS150" s="463">
        <f t="shared" si="43"/>
        <v>0</v>
      </c>
      <c r="AT150" s="482">
        <v>0</v>
      </c>
      <c r="AU150" s="493">
        <f>[1]Budżet!K142</f>
        <v>0</v>
      </c>
      <c r="AV150" s="489">
        <f>ROUND([1]Budżet!K142-[1]Budżet!M142,2)</f>
        <v>0</v>
      </c>
      <c r="AW150" s="489" t="str">
        <f t="shared" si="44"/>
        <v>OK</v>
      </c>
      <c r="AX150" s="490" t="str">
        <f t="shared" si="32"/>
        <v>OK</v>
      </c>
      <c r="AY150" s="490" t="str">
        <f t="shared" si="40"/>
        <v>Wartość wkładu własnego spójna z SOWA EFS</v>
      </c>
      <c r="AZ150" s="492" t="str">
        <f t="shared" si="41"/>
        <v>Wartość ogółem spójna z SOWA EFS</v>
      </c>
      <c r="BA150" s="456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1244</v>
      </c>
      <c r="B151" s="438">
        <f>[1]Budżet!B143</f>
        <v>0</v>
      </c>
      <c r="C151" s="478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0"/>
      <c r="Q151" s="461">
        <v>0</v>
      </c>
      <c r="R151" s="462">
        <v>0</v>
      </c>
      <c r="S151" s="463">
        <f t="shared" si="33"/>
        <v>0</v>
      </c>
      <c r="T151" s="460"/>
      <c r="U151" s="461">
        <v>0</v>
      </c>
      <c r="V151" s="462">
        <v>0</v>
      </c>
      <c r="W151" s="463">
        <f t="shared" si="34"/>
        <v>0</v>
      </c>
      <c r="X151" s="460"/>
      <c r="Y151" s="461">
        <v>0</v>
      </c>
      <c r="Z151" s="462">
        <v>0</v>
      </c>
      <c r="AA151" s="463">
        <f t="shared" si="35"/>
        <v>0</v>
      </c>
      <c r="AB151" s="460"/>
      <c r="AC151" s="461">
        <v>0</v>
      </c>
      <c r="AD151" s="462">
        <v>0</v>
      </c>
      <c r="AE151" s="463">
        <f t="shared" si="36"/>
        <v>0</v>
      </c>
      <c r="AF151" s="460"/>
      <c r="AG151" s="461">
        <v>0</v>
      </c>
      <c r="AH151" s="462">
        <v>0</v>
      </c>
      <c r="AI151" s="463">
        <f t="shared" si="37"/>
        <v>0</v>
      </c>
      <c r="AJ151" s="460"/>
      <c r="AK151" s="461">
        <v>0</v>
      </c>
      <c r="AL151" s="462">
        <v>0</v>
      </c>
      <c r="AM151" s="463">
        <f t="shared" si="38"/>
        <v>0</v>
      </c>
      <c r="AN151" s="460"/>
      <c r="AO151" s="461">
        <v>0</v>
      </c>
      <c r="AP151" s="462">
        <v>0</v>
      </c>
      <c r="AQ151" s="463">
        <f t="shared" si="39"/>
        <v>0</v>
      </c>
      <c r="AR151" s="464">
        <f t="shared" si="42"/>
        <v>0</v>
      </c>
      <c r="AS151" s="463">
        <f t="shared" si="43"/>
        <v>0</v>
      </c>
      <c r="AT151" s="482">
        <v>0</v>
      </c>
      <c r="AU151" s="493">
        <f>[1]Budżet!K143</f>
        <v>0</v>
      </c>
      <c r="AV151" s="489">
        <f>ROUND([1]Budżet!K143-[1]Budżet!M143,2)</f>
        <v>0</v>
      </c>
      <c r="AW151" s="489" t="str">
        <f t="shared" si="44"/>
        <v>OK</v>
      </c>
      <c r="AX151" s="490" t="str">
        <f t="shared" si="32"/>
        <v>OK</v>
      </c>
      <c r="AY151" s="490" t="str">
        <f t="shared" si="40"/>
        <v>Wartość wkładu własnego spójna z SOWA EFS</v>
      </c>
      <c r="AZ151" s="492" t="str">
        <f t="shared" si="41"/>
        <v>Wartość ogółem spójna z SOWA EFS</v>
      </c>
      <c r="BA151" s="456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1245</v>
      </c>
      <c r="B152" s="438">
        <f>[1]Budżet!B144</f>
        <v>0</v>
      </c>
      <c r="C152" s="478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0"/>
      <c r="Q152" s="461">
        <v>0</v>
      </c>
      <c r="R152" s="462">
        <v>0</v>
      </c>
      <c r="S152" s="463">
        <f t="shared" si="33"/>
        <v>0</v>
      </c>
      <c r="T152" s="460"/>
      <c r="U152" s="461">
        <v>0</v>
      </c>
      <c r="V152" s="462">
        <v>0</v>
      </c>
      <c r="W152" s="463">
        <f t="shared" si="34"/>
        <v>0</v>
      </c>
      <c r="X152" s="460"/>
      <c r="Y152" s="461">
        <v>0</v>
      </c>
      <c r="Z152" s="462">
        <v>0</v>
      </c>
      <c r="AA152" s="463">
        <f t="shared" si="35"/>
        <v>0</v>
      </c>
      <c r="AB152" s="460"/>
      <c r="AC152" s="461">
        <v>0</v>
      </c>
      <c r="AD152" s="462">
        <v>0</v>
      </c>
      <c r="AE152" s="463">
        <f t="shared" si="36"/>
        <v>0</v>
      </c>
      <c r="AF152" s="460"/>
      <c r="AG152" s="461">
        <v>0</v>
      </c>
      <c r="AH152" s="462">
        <v>0</v>
      </c>
      <c r="AI152" s="463">
        <f t="shared" si="37"/>
        <v>0</v>
      </c>
      <c r="AJ152" s="460"/>
      <c r="AK152" s="461">
        <v>0</v>
      </c>
      <c r="AL152" s="462">
        <v>0</v>
      </c>
      <c r="AM152" s="463">
        <f t="shared" si="38"/>
        <v>0</v>
      </c>
      <c r="AN152" s="460"/>
      <c r="AO152" s="461">
        <v>0</v>
      </c>
      <c r="AP152" s="462">
        <v>0</v>
      </c>
      <c r="AQ152" s="463">
        <f t="shared" si="39"/>
        <v>0</v>
      </c>
      <c r="AR152" s="464">
        <f t="shared" si="42"/>
        <v>0</v>
      </c>
      <c r="AS152" s="463">
        <f t="shared" si="43"/>
        <v>0</v>
      </c>
      <c r="AT152" s="482">
        <v>0</v>
      </c>
      <c r="AU152" s="493">
        <f>[1]Budżet!K144</f>
        <v>0</v>
      </c>
      <c r="AV152" s="489">
        <f>ROUND([1]Budżet!K144-[1]Budżet!M144,2)</f>
        <v>0</v>
      </c>
      <c r="AW152" s="489" t="str">
        <f t="shared" si="44"/>
        <v>OK</v>
      </c>
      <c r="AX152" s="490" t="str">
        <f t="shared" si="32"/>
        <v>OK</v>
      </c>
      <c r="AY152" s="490" t="str">
        <f t="shared" si="40"/>
        <v>Wartość wkładu własnego spójna z SOWA EFS</v>
      </c>
      <c r="AZ152" s="492" t="str">
        <f t="shared" si="41"/>
        <v>Wartość ogółem spójna z SOWA EFS</v>
      </c>
      <c r="BA152" s="456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1246</v>
      </c>
      <c r="B153" s="438">
        <f>[1]Budżet!B145</f>
        <v>0</v>
      </c>
      <c r="C153" s="478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0"/>
      <c r="Q153" s="461">
        <v>0</v>
      </c>
      <c r="R153" s="462">
        <v>0</v>
      </c>
      <c r="S153" s="463">
        <f t="shared" si="33"/>
        <v>0</v>
      </c>
      <c r="T153" s="460"/>
      <c r="U153" s="461">
        <v>0</v>
      </c>
      <c r="V153" s="462">
        <v>0</v>
      </c>
      <c r="W153" s="463">
        <f t="shared" si="34"/>
        <v>0</v>
      </c>
      <c r="X153" s="460"/>
      <c r="Y153" s="461">
        <v>0</v>
      </c>
      <c r="Z153" s="462">
        <v>0</v>
      </c>
      <c r="AA153" s="463">
        <f t="shared" si="35"/>
        <v>0</v>
      </c>
      <c r="AB153" s="460"/>
      <c r="AC153" s="461">
        <v>0</v>
      </c>
      <c r="AD153" s="462">
        <v>0</v>
      </c>
      <c r="AE153" s="463">
        <f t="shared" si="36"/>
        <v>0</v>
      </c>
      <c r="AF153" s="460"/>
      <c r="AG153" s="461">
        <v>0</v>
      </c>
      <c r="AH153" s="462">
        <v>0</v>
      </c>
      <c r="AI153" s="463">
        <f t="shared" si="37"/>
        <v>0</v>
      </c>
      <c r="AJ153" s="460"/>
      <c r="AK153" s="461">
        <v>0</v>
      </c>
      <c r="AL153" s="462">
        <v>0</v>
      </c>
      <c r="AM153" s="463">
        <f t="shared" si="38"/>
        <v>0</v>
      </c>
      <c r="AN153" s="460"/>
      <c r="AO153" s="461">
        <v>0</v>
      </c>
      <c r="AP153" s="462">
        <v>0</v>
      </c>
      <c r="AQ153" s="463">
        <f t="shared" si="39"/>
        <v>0</v>
      </c>
      <c r="AR153" s="464">
        <f t="shared" si="42"/>
        <v>0</v>
      </c>
      <c r="AS153" s="463">
        <f t="shared" si="43"/>
        <v>0</v>
      </c>
      <c r="AT153" s="482">
        <v>0</v>
      </c>
      <c r="AU153" s="493">
        <f>[1]Budżet!K145</f>
        <v>0</v>
      </c>
      <c r="AV153" s="489">
        <f>ROUND([1]Budżet!K145-[1]Budżet!M145,2)</f>
        <v>0</v>
      </c>
      <c r="AW153" s="489" t="str">
        <f t="shared" si="44"/>
        <v>OK</v>
      </c>
      <c r="AX153" s="490" t="str">
        <f t="shared" si="32"/>
        <v>OK</v>
      </c>
      <c r="AY153" s="490" t="str">
        <f t="shared" si="40"/>
        <v>Wartość wkładu własnego spójna z SOWA EFS</v>
      </c>
      <c r="AZ153" s="492" t="str">
        <f t="shared" si="41"/>
        <v>Wartość ogółem spójna z SOWA EFS</v>
      </c>
      <c r="BA153" s="456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1247</v>
      </c>
      <c r="B154" s="438">
        <f>[1]Budżet!B146</f>
        <v>0</v>
      </c>
      <c r="C154" s="478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0"/>
      <c r="Q154" s="461">
        <v>0</v>
      </c>
      <c r="R154" s="462">
        <v>0</v>
      </c>
      <c r="S154" s="463">
        <f t="shared" si="33"/>
        <v>0</v>
      </c>
      <c r="T154" s="460"/>
      <c r="U154" s="461">
        <v>0</v>
      </c>
      <c r="V154" s="462">
        <v>0</v>
      </c>
      <c r="W154" s="463">
        <f t="shared" si="34"/>
        <v>0</v>
      </c>
      <c r="X154" s="460"/>
      <c r="Y154" s="461">
        <v>0</v>
      </c>
      <c r="Z154" s="462">
        <v>0</v>
      </c>
      <c r="AA154" s="463">
        <f t="shared" si="35"/>
        <v>0</v>
      </c>
      <c r="AB154" s="460"/>
      <c r="AC154" s="461">
        <v>0</v>
      </c>
      <c r="AD154" s="462">
        <v>0</v>
      </c>
      <c r="AE154" s="463">
        <f t="shared" si="36"/>
        <v>0</v>
      </c>
      <c r="AF154" s="460"/>
      <c r="AG154" s="461">
        <v>0</v>
      </c>
      <c r="AH154" s="462">
        <v>0</v>
      </c>
      <c r="AI154" s="463">
        <f t="shared" si="37"/>
        <v>0</v>
      </c>
      <c r="AJ154" s="460"/>
      <c r="AK154" s="461">
        <v>0</v>
      </c>
      <c r="AL154" s="462">
        <v>0</v>
      </c>
      <c r="AM154" s="463">
        <f t="shared" si="38"/>
        <v>0</v>
      </c>
      <c r="AN154" s="460"/>
      <c r="AO154" s="461">
        <v>0</v>
      </c>
      <c r="AP154" s="462">
        <v>0</v>
      </c>
      <c r="AQ154" s="463">
        <f t="shared" si="39"/>
        <v>0</v>
      </c>
      <c r="AR154" s="464">
        <f t="shared" si="42"/>
        <v>0</v>
      </c>
      <c r="AS154" s="463">
        <f t="shared" si="43"/>
        <v>0</v>
      </c>
      <c r="AT154" s="482">
        <v>0</v>
      </c>
      <c r="AU154" s="493">
        <f>[1]Budżet!K146</f>
        <v>0</v>
      </c>
      <c r="AV154" s="489">
        <f>ROUND([1]Budżet!K146-[1]Budżet!M146,2)</f>
        <v>0</v>
      </c>
      <c r="AW154" s="489" t="str">
        <f t="shared" si="44"/>
        <v>OK</v>
      </c>
      <c r="AX154" s="490" t="str">
        <f t="shared" si="32"/>
        <v>OK</v>
      </c>
      <c r="AY154" s="490" t="str">
        <f t="shared" si="40"/>
        <v>Wartość wkładu własnego spójna z SOWA EFS</v>
      </c>
      <c r="AZ154" s="492" t="str">
        <f t="shared" si="41"/>
        <v>Wartość ogółem spójna z SOWA EFS</v>
      </c>
      <c r="BA154" s="456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1248</v>
      </c>
      <c r="B155" s="438">
        <f>[1]Budżet!B147</f>
        <v>0</v>
      </c>
      <c r="C155" s="478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0"/>
      <c r="Q155" s="461">
        <v>0</v>
      </c>
      <c r="R155" s="462">
        <v>0</v>
      </c>
      <c r="S155" s="463">
        <f t="shared" si="33"/>
        <v>0</v>
      </c>
      <c r="T155" s="460"/>
      <c r="U155" s="461">
        <v>0</v>
      </c>
      <c r="V155" s="462">
        <v>0</v>
      </c>
      <c r="W155" s="463">
        <f t="shared" si="34"/>
        <v>0</v>
      </c>
      <c r="X155" s="460"/>
      <c r="Y155" s="461">
        <v>0</v>
      </c>
      <c r="Z155" s="462">
        <v>0</v>
      </c>
      <c r="AA155" s="463">
        <f t="shared" si="35"/>
        <v>0</v>
      </c>
      <c r="AB155" s="460"/>
      <c r="AC155" s="461">
        <v>0</v>
      </c>
      <c r="AD155" s="462">
        <v>0</v>
      </c>
      <c r="AE155" s="463">
        <f t="shared" si="36"/>
        <v>0</v>
      </c>
      <c r="AF155" s="460"/>
      <c r="AG155" s="461">
        <v>0</v>
      </c>
      <c r="AH155" s="462">
        <v>0</v>
      </c>
      <c r="AI155" s="463">
        <f t="shared" si="37"/>
        <v>0</v>
      </c>
      <c r="AJ155" s="460"/>
      <c r="AK155" s="461">
        <v>0</v>
      </c>
      <c r="AL155" s="462">
        <v>0</v>
      </c>
      <c r="AM155" s="463">
        <f t="shared" si="38"/>
        <v>0</v>
      </c>
      <c r="AN155" s="460"/>
      <c r="AO155" s="461">
        <v>0</v>
      </c>
      <c r="AP155" s="462">
        <v>0</v>
      </c>
      <c r="AQ155" s="463">
        <f t="shared" si="39"/>
        <v>0</v>
      </c>
      <c r="AR155" s="464">
        <f t="shared" si="42"/>
        <v>0</v>
      </c>
      <c r="AS155" s="463">
        <f t="shared" si="43"/>
        <v>0</v>
      </c>
      <c r="AT155" s="482">
        <v>0</v>
      </c>
      <c r="AU155" s="493">
        <f>[1]Budżet!K147</f>
        <v>0</v>
      </c>
      <c r="AV155" s="489">
        <f>ROUND([1]Budżet!K147-[1]Budżet!M147,2)</f>
        <v>0</v>
      </c>
      <c r="AW155" s="489" t="str">
        <f t="shared" si="44"/>
        <v>OK</v>
      </c>
      <c r="AX155" s="490" t="str">
        <f t="shared" si="32"/>
        <v>OK</v>
      </c>
      <c r="AY155" s="490" t="str">
        <f t="shared" si="40"/>
        <v>Wartość wkładu własnego spójna z SOWA EFS</v>
      </c>
      <c r="AZ155" s="492" t="str">
        <f t="shared" si="41"/>
        <v>Wartość ogółem spójna z SOWA EFS</v>
      </c>
      <c r="BA155" s="456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1249</v>
      </c>
      <c r="B156" s="438">
        <f>[1]Budżet!B148</f>
        <v>0</v>
      </c>
      <c r="C156" s="478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0"/>
      <c r="Q156" s="461">
        <v>0</v>
      </c>
      <c r="R156" s="462">
        <v>0</v>
      </c>
      <c r="S156" s="463">
        <f t="shared" si="33"/>
        <v>0</v>
      </c>
      <c r="T156" s="460"/>
      <c r="U156" s="461">
        <v>0</v>
      </c>
      <c r="V156" s="462">
        <v>0</v>
      </c>
      <c r="W156" s="463">
        <f t="shared" si="34"/>
        <v>0</v>
      </c>
      <c r="X156" s="460"/>
      <c r="Y156" s="461">
        <v>0</v>
      </c>
      <c r="Z156" s="462">
        <v>0</v>
      </c>
      <c r="AA156" s="463">
        <f t="shared" si="35"/>
        <v>0</v>
      </c>
      <c r="AB156" s="460"/>
      <c r="AC156" s="461">
        <v>0</v>
      </c>
      <c r="AD156" s="462">
        <v>0</v>
      </c>
      <c r="AE156" s="463">
        <f t="shared" si="36"/>
        <v>0</v>
      </c>
      <c r="AF156" s="460"/>
      <c r="AG156" s="461">
        <v>0</v>
      </c>
      <c r="AH156" s="462">
        <v>0</v>
      </c>
      <c r="AI156" s="463">
        <f t="shared" si="37"/>
        <v>0</v>
      </c>
      <c r="AJ156" s="460"/>
      <c r="AK156" s="461">
        <v>0</v>
      </c>
      <c r="AL156" s="462">
        <v>0</v>
      </c>
      <c r="AM156" s="463">
        <f t="shared" si="38"/>
        <v>0</v>
      </c>
      <c r="AN156" s="460"/>
      <c r="AO156" s="461">
        <v>0</v>
      </c>
      <c r="AP156" s="462">
        <v>0</v>
      </c>
      <c r="AQ156" s="463">
        <f t="shared" si="39"/>
        <v>0</v>
      </c>
      <c r="AR156" s="464">
        <f t="shared" si="42"/>
        <v>0</v>
      </c>
      <c r="AS156" s="463">
        <f t="shared" si="43"/>
        <v>0</v>
      </c>
      <c r="AT156" s="482">
        <v>0</v>
      </c>
      <c r="AU156" s="493">
        <f>[1]Budżet!K148</f>
        <v>0</v>
      </c>
      <c r="AV156" s="489">
        <f>ROUND([1]Budżet!K148-[1]Budżet!M148,2)</f>
        <v>0</v>
      </c>
      <c r="AW156" s="489" t="str">
        <f t="shared" si="44"/>
        <v>OK</v>
      </c>
      <c r="AX156" s="490" t="str">
        <f t="shared" si="32"/>
        <v>OK</v>
      </c>
      <c r="AY156" s="490" t="str">
        <f t="shared" si="40"/>
        <v>Wartość wkładu własnego spójna z SOWA EFS</v>
      </c>
      <c r="AZ156" s="492" t="str">
        <f t="shared" si="41"/>
        <v>Wartość ogółem spójna z SOWA EFS</v>
      </c>
      <c r="BA156" s="456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1250</v>
      </c>
      <c r="B157" s="438">
        <f>[1]Budżet!B149</f>
        <v>0</v>
      </c>
      <c r="C157" s="478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0"/>
      <c r="Q157" s="461">
        <v>0</v>
      </c>
      <c r="R157" s="462">
        <v>0</v>
      </c>
      <c r="S157" s="463">
        <f t="shared" si="33"/>
        <v>0</v>
      </c>
      <c r="T157" s="460"/>
      <c r="U157" s="461">
        <v>0</v>
      </c>
      <c r="V157" s="462">
        <v>0</v>
      </c>
      <c r="W157" s="463">
        <f t="shared" si="34"/>
        <v>0</v>
      </c>
      <c r="X157" s="460"/>
      <c r="Y157" s="461">
        <v>0</v>
      </c>
      <c r="Z157" s="462">
        <v>0</v>
      </c>
      <c r="AA157" s="463">
        <f t="shared" si="35"/>
        <v>0</v>
      </c>
      <c r="AB157" s="460"/>
      <c r="AC157" s="461">
        <v>0</v>
      </c>
      <c r="AD157" s="462">
        <v>0</v>
      </c>
      <c r="AE157" s="463">
        <f t="shared" si="36"/>
        <v>0</v>
      </c>
      <c r="AF157" s="460"/>
      <c r="AG157" s="461">
        <v>0</v>
      </c>
      <c r="AH157" s="462">
        <v>0</v>
      </c>
      <c r="AI157" s="463">
        <f t="shared" si="37"/>
        <v>0</v>
      </c>
      <c r="AJ157" s="460"/>
      <c r="AK157" s="461">
        <v>0</v>
      </c>
      <c r="AL157" s="462">
        <v>0</v>
      </c>
      <c r="AM157" s="463">
        <f t="shared" si="38"/>
        <v>0</v>
      </c>
      <c r="AN157" s="460"/>
      <c r="AO157" s="461">
        <v>0</v>
      </c>
      <c r="AP157" s="462">
        <v>0</v>
      </c>
      <c r="AQ157" s="463">
        <f t="shared" si="39"/>
        <v>0</v>
      </c>
      <c r="AR157" s="464">
        <f t="shared" si="42"/>
        <v>0</v>
      </c>
      <c r="AS157" s="463">
        <f t="shared" si="43"/>
        <v>0</v>
      </c>
      <c r="AT157" s="482">
        <v>0</v>
      </c>
      <c r="AU157" s="493">
        <f>[1]Budżet!K149</f>
        <v>0</v>
      </c>
      <c r="AV157" s="489">
        <f>ROUND([1]Budżet!K149-[1]Budżet!M149,2)</f>
        <v>0</v>
      </c>
      <c r="AW157" s="489" t="str">
        <f t="shared" si="44"/>
        <v>OK</v>
      </c>
      <c r="AX157" s="490" t="str">
        <f t="shared" si="32"/>
        <v>OK</v>
      </c>
      <c r="AY157" s="490" t="str">
        <f t="shared" si="40"/>
        <v>Wartość wkładu własnego spójna z SOWA EFS</v>
      </c>
      <c r="AZ157" s="492" t="str">
        <f t="shared" si="41"/>
        <v>Wartość ogółem spójna z SOWA EFS</v>
      </c>
      <c r="BA157" s="456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1251</v>
      </c>
      <c r="B158" s="438">
        <f>[1]Budżet!B150</f>
        <v>0</v>
      </c>
      <c r="C158" s="478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0"/>
      <c r="Q158" s="461">
        <v>0</v>
      </c>
      <c r="R158" s="462">
        <v>0</v>
      </c>
      <c r="S158" s="463">
        <f t="shared" si="33"/>
        <v>0</v>
      </c>
      <c r="T158" s="460"/>
      <c r="U158" s="461">
        <v>0</v>
      </c>
      <c r="V158" s="462">
        <v>0</v>
      </c>
      <c r="W158" s="463">
        <f t="shared" si="34"/>
        <v>0</v>
      </c>
      <c r="X158" s="460"/>
      <c r="Y158" s="461">
        <v>0</v>
      </c>
      <c r="Z158" s="462">
        <v>0</v>
      </c>
      <c r="AA158" s="463">
        <f t="shared" si="35"/>
        <v>0</v>
      </c>
      <c r="AB158" s="460"/>
      <c r="AC158" s="461">
        <v>0</v>
      </c>
      <c r="AD158" s="462">
        <v>0</v>
      </c>
      <c r="AE158" s="463">
        <f t="shared" si="36"/>
        <v>0</v>
      </c>
      <c r="AF158" s="460"/>
      <c r="AG158" s="461">
        <v>0</v>
      </c>
      <c r="AH158" s="462">
        <v>0</v>
      </c>
      <c r="AI158" s="463">
        <f t="shared" si="37"/>
        <v>0</v>
      </c>
      <c r="AJ158" s="460"/>
      <c r="AK158" s="461">
        <v>0</v>
      </c>
      <c r="AL158" s="462">
        <v>0</v>
      </c>
      <c r="AM158" s="463">
        <f t="shared" si="38"/>
        <v>0</v>
      </c>
      <c r="AN158" s="460"/>
      <c r="AO158" s="461">
        <v>0</v>
      </c>
      <c r="AP158" s="462">
        <v>0</v>
      </c>
      <c r="AQ158" s="463">
        <f t="shared" si="39"/>
        <v>0</v>
      </c>
      <c r="AR158" s="464">
        <f t="shared" si="42"/>
        <v>0</v>
      </c>
      <c r="AS158" s="463">
        <f t="shared" si="43"/>
        <v>0</v>
      </c>
      <c r="AT158" s="482">
        <v>0</v>
      </c>
      <c r="AU158" s="493">
        <f>[1]Budżet!K150</f>
        <v>0</v>
      </c>
      <c r="AV158" s="489">
        <f>ROUND([1]Budżet!K150-[1]Budżet!M150,2)</f>
        <v>0</v>
      </c>
      <c r="AW158" s="489" t="str">
        <f t="shared" si="44"/>
        <v>OK</v>
      </c>
      <c r="AX158" s="490" t="str">
        <f t="shared" si="32"/>
        <v>OK</v>
      </c>
      <c r="AY158" s="490" t="str">
        <f t="shared" si="40"/>
        <v>Wartość wkładu własnego spójna z SOWA EFS</v>
      </c>
      <c r="AZ158" s="492" t="str">
        <f t="shared" si="41"/>
        <v>Wartość ogółem spójna z SOWA EFS</v>
      </c>
      <c r="BA158" s="456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1252</v>
      </c>
      <c r="B159" s="438">
        <f>[1]Budżet!B151</f>
        <v>0</v>
      </c>
      <c r="C159" s="478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0"/>
      <c r="Q159" s="461">
        <v>0</v>
      </c>
      <c r="R159" s="462">
        <v>0</v>
      </c>
      <c r="S159" s="463">
        <f t="shared" si="33"/>
        <v>0</v>
      </c>
      <c r="T159" s="460"/>
      <c r="U159" s="461">
        <v>0</v>
      </c>
      <c r="V159" s="462">
        <v>0</v>
      </c>
      <c r="W159" s="463">
        <f t="shared" si="34"/>
        <v>0</v>
      </c>
      <c r="X159" s="460"/>
      <c r="Y159" s="461">
        <v>0</v>
      </c>
      <c r="Z159" s="462">
        <v>0</v>
      </c>
      <c r="AA159" s="463">
        <f t="shared" si="35"/>
        <v>0</v>
      </c>
      <c r="AB159" s="460"/>
      <c r="AC159" s="461">
        <v>0</v>
      </c>
      <c r="AD159" s="462">
        <v>0</v>
      </c>
      <c r="AE159" s="463">
        <f t="shared" si="36"/>
        <v>0</v>
      </c>
      <c r="AF159" s="460"/>
      <c r="AG159" s="461">
        <v>0</v>
      </c>
      <c r="AH159" s="462">
        <v>0</v>
      </c>
      <c r="AI159" s="463">
        <f t="shared" si="37"/>
        <v>0</v>
      </c>
      <c r="AJ159" s="460"/>
      <c r="AK159" s="461">
        <v>0</v>
      </c>
      <c r="AL159" s="462">
        <v>0</v>
      </c>
      <c r="AM159" s="463">
        <f t="shared" si="38"/>
        <v>0</v>
      </c>
      <c r="AN159" s="460"/>
      <c r="AO159" s="461">
        <v>0</v>
      </c>
      <c r="AP159" s="462">
        <v>0</v>
      </c>
      <c r="AQ159" s="463">
        <f t="shared" si="39"/>
        <v>0</v>
      </c>
      <c r="AR159" s="464">
        <f t="shared" si="42"/>
        <v>0</v>
      </c>
      <c r="AS159" s="463">
        <f t="shared" si="43"/>
        <v>0</v>
      </c>
      <c r="AT159" s="482">
        <v>0</v>
      </c>
      <c r="AU159" s="493">
        <f>[1]Budżet!K151</f>
        <v>0</v>
      </c>
      <c r="AV159" s="489">
        <f>ROUND([1]Budżet!K151-[1]Budżet!M151,2)</f>
        <v>0</v>
      </c>
      <c r="AW159" s="489" t="str">
        <f t="shared" si="44"/>
        <v>OK</v>
      </c>
      <c r="AX159" s="490" t="str">
        <f t="shared" si="32"/>
        <v>OK</v>
      </c>
      <c r="AY159" s="490" t="str">
        <f t="shared" si="40"/>
        <v>Wartość wkładu własnego spójna z SOWA EFS</v>
      </c>
      <c r="AZ159" s="492" t="str">
        <f t="shared" si="41"/>
        <v>Wartość ogółem spójna z SOWA EFS</v>
      </c>
      <c r="BA159" s="456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1253</v>
      </c>
      <c r="B160" s="438">
        <f>[1]Budżet!B152</f>
        <v>0</v>
      </c>
      <c r="C160" s="478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0"/>
      <c r="Q160" s="461">
        <v>0</v>
      </c>
      <c r="R160" s="462">
        <v>0</v>
      </c>
      <c r="S160" s="463">
        <f t="shared" si="33"/>
        <v>0</v>
      </c>
      <c r="T160" s="460"/>
      <c r="U160" s="461">
        <v>0</v>
      </c>
      <c r="V160" s="462">
        <v>0</v>
      </c>
      <c r="W160" s="463">
        <f t="shared" si="34"/>
        <v>0</v>
      </c>
      <c r="X160" s="460"/>
      <c r="Y160" s="461">
        <v>0</v>
      </c>
      <c r="Z160" s="462">
        <v>0</v>
      </c>
      <c r="AA160" s="463">
        <f t="shared" si="35"/>
        <v>0</v>
      </c>
      <c r="AB160" s="460"/>
      <c r="AC160" s="461">
        <v>0</v>
      </c>
      <c r="AD160" s="462">
        <v>0</v>
      </c>
      <c r="AE160" s="463">
        <f t="shared" si="36"/>
        <v>0</v>
      </c>
      <c r="AF160" s="460"/>
      <c r="AG160" s="461">
        <v>0</v>
      </c>
      <c r="AH160" s="462">
        <v>0</v>
      </c>
      <c r="AI160" s="463">
        <f t="shared" si="37"/>
        <v>0</v>
      </c>
      <c r="AJ160" s="460"/>
      <c r="AK160" s="461">
        <v>0</v>
      </c>
      <c r="AL160" s="462">
        <v>0</v>
      </c>
      <c r="AM160" s="463">
        <f t="shared" si="38"/>
        <v>0</v>
      </c>
      <c r="AN160" s="460"/>
      <c r="AO160" s="461">
        <v>0</v>
      </c>
      <c r="AP160" s="462">
        <v>0</v>
      </c>
      <c r="AQ160" s="463">
        <f t="shared" si="39"/>
        <v>0</v>
      </c>
      <c r="AR160" s="464">
        <f t="shared" si="42"/>
        <v>0</v>
      </c>
      <c r="AS160" s="463">
        <f t="shared" si="43"/>
        <v>0</v>
      </c>
      <c r="AT160" s="482">
        <v>0</v>
      </c>
      <c r="AU160" s="493">
        <f>[1]Budżet!K152</f>
        <v>0</v>
      </c>
      <c r="AV160" s="489">
        <f>ROUND([1]Budżet!K152-[1]Budżet!M152,2)</f>
        <v>0</v>
      </c>
      <c r="AW160" s="489" t="str">
        <f t="shared" si="44"/>
        <v>OK</v>
      </c>
      <c r="AX160" s="490" t="str">
        <f t="shared" si="32"/>
        <v>OK</v>
      </c>
      <c r="AY160" s="490" t="str">
        <f t="shared" si="40"/>
        <v>Wartość wkładu własnego spójna z SOWA EFS</v>
      </c>
      <c r="AZ160" s="492" t="str">
        <f t="shared" si="41"/>
        <v>Wartość ogółem spójna z SOWA EFS</v>
      </c>
      <c r="BA160" s="456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1254</v>
      </c>
      <c r="B161" s="438">
        <f>[1]Budżet!B153</f>
        <v>0</v>
      </c>
      <c r="C161" s="478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0"/>
      <c r="Q161" s="461">
        <v>0</v>
      </c>
      <c r="R161" s="462">
        <v>0</v>
      </c>
      <c r="S161" s="463">
        <f t="shared" si="33"/>
        <v>0</v>
      </c>
      <c r="T161" s="460"/>
      <c r="U161" s="461">
        <v>0</v>
      </c>
      <c r="V161" s="462">
        <v>0</v>
      </c>
      <c r="W161" s="463">
        <f t="shared" si="34"/>
        <v>0</v>
      </c>
      <c r="X161" s="460"/>
      <c r="Y161" s="461">
        <v>0</v>
      </c>
      <c r="Z161" s="462">
        <v>0</v>
      </c>
      <c r="AA161" s="463">
        <f t="shared" si="35"/>
        <v>0</v>
      </c>
      <c r="AB161" s="460"/>
      <c r="AC161" s="461">
        <v>0</v>
      </c>
      <c r="AD161" s="462">
        <v>0</v>
      </c>
      <c r="AE161" s="463">
        <f t="shared" si="36"/>
        <v>0</v>
      </c>
      <c r="AF161" s="460"/>
      <c r="AG161" s="461">
        <v>0</v>
      </c>
      <c r="AH161" s="462">
        <v>0</v>
      </c>
      <c r="AI161" s="463">
        <f t="shared" si="37"/>
        <v>0</v>
      </c>
      <c r="AJ161" s="460"/>
      <c r="AK161" s="461">
        <v>0</v>
      </c>
      <c r="AL161" s="462">
        <v>0</v>
      </c>
      <c r="AM161" s="463">
        <f t="shared" si="38"/>
        <v>0</v>
      </c>
      <c r="AN161" s="460"/>
      <c r="AO161" s="461">
        <v>0</v>
      </c>
      <c r="AP161" s="462">
        <v>0</v>
      </c>
      <c r="AQ161" s="463">
        <f t="shared" si="39"/>
        <v>0</v>
      </c>
      <c r="AR161" s="464">
        <f t="shared" si="42"/>
        <v>0</v>
      </c>
      <c r="AS161" s="463">
        <f t="shared" si="43"/>
        <v>0</v>
      </c>
      <c r="AT161" s="482">
        <v>0</v>
      </c>
      <c r="AU161" s="493">
        <f>[1]Budżet!K153</f>
        <v>0</v>
      </c>
      <c r="AV161" s="489">
        <f>ROUND([1]Budżet!K153-[1]Budżet!M153,2)</f>
        <v>0</v>
      </c>
      <c r="AW161" s="489" t="str">
        <f t="shared" si="44"/>
        <v>OK</v>
      </c>
      <c r="AX161" s="490" t="str">
        <f t="shared" si="32"/>
        <v>OK</v>
      </c>
      <c r="AY161" s="490" t="str">
        <f t="shared" si="40"/>
        <v>Wartość wkładu własnego spójna z SOWA EFS</v>
      </c>
      <c r="AZ161" s="492" t="str">
        <f t="shared" si="41"/>
        <v>Wartość ogółem spójna z SOWA EFS</v>
      </c>
      <c r="BA161" s="456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1255</v>
      </c>
      <c r="B162" s="438">
        <f>[1]Budżet!B154</f>
        <v>0</v>
      </c>
      <c r="C162" s="478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0"/>
      <c r="Q162" s="461">
        <v>0</v>
      </c>
      <c r="R162" s="462">
        <v>0</v>
      </c>
      <c r="S162" s="463">
        <f t="shared" si="33"/>
        <v>0</v>
      </c>
      <c r="T162" s="460"/>
      <c r="U162" s="461">
        <v>0</v>
      </c>
      <c r="V162" s="462">
        <v>0</v>
      </c>
      <c r="W162" s="463">
        <f t="shared" si="34"/>
        <v>0</v>
      </c>
      <c r="X162" s="460"/>
      <c r="Y162" s="461">
        <v>0</v>
      </c>
      <c r="Z162" s="462">
        <v>0</v>
      </c>
      <c r="AA162" s="463">
        <f t="shared" si="35"/>
        <v>0</v>
      </c>
      <c r="AB162" s="460"/>
      <c r="AC162" s="461">
        <v>0</v>
      </c>
      <c r="AD162" s="462">
        <v>0</v>
      </c>
      <c r="AE162" s="463">
        <f t="shared" si="36"/>
        <v>0</v>
      </c>
      <c r="AF162" s="460"/>
      <c r="AG162" s="461">
        <v>0</v>
      </c>
      <c r="AH162" s="462">
        <v>0</v>
      </c>
      <c r="AI162" s="463">
        <f t="shared" si="37"/>
        <v>0</v>
      </c>
      <c r="AJ162" s="460"/>
      <c r="AK162" s="461">
        <v>0</v>
      </c>
      <c r="AL162" s="462">
        <v>0</v>
      </c>
      <c r="AM162" s="463">
        <f t="shared" si="38"/>
        <v>0</v>
      </c>
      <c r="AN162" s="460"/>
      <c r="AO162" s="461">
        <v>0</v>
      </c>
      <c r="AP162" s="462">
        <v>0</v>
      </c>
      <c r="AQ162" s="463">
        <f t="shared" si="39"/>
        <v>0</v>
      </c>
      <c r="AR162" s="464">
        <f t="shared" si="42"/>
        <v>0</v>
      </c>
      <c r="AS162" s="463">
        <f t="shared" si="43"/>
        <v>0</v>
      </c>
      <c r="AT162" s="482">
        <v>0</v>
      </c>
      <c r="AU162" s="493">
        <f>[1]Budżet!K154</f>
        <v>0</v>
      </c>
      <c r="AV162" s="489">
        <f>ROUND([1]Budżet!K154-[1]Budżet!M154,2)</f>
        <v>0</v>
      </c>
      <c r="AW162" s="489" t="str">
        <f t="shared" si="44"/>
        <v>OK</v>
      </c>
      <c r="AX162" s="490" t="str">
        <f t="shared" si="32"/>
        <v>OK</v>
      </c>
      <c r="AY162" s="490" t="str">
        <f t="shared" si="40"/>
        <v>Wartość wkładu własnego spójna z SOWA EFS</v>
      </c>
      <c r="AZ162" s="492" t="str">
        <f t="shared" si="41"/>
        <v>Wartość ogółem spójna z SOWA EFS</v>
      </c>
      <c r="BA162" s="456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1256</v>
      </c>
      <c r="B163" s="438">
        <f>[1]Budżet!B155</f>
        <v>0</v>
      </c>
      <c r="C163" s="478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0"/>
      <c r="Q163" s="461">
        <v>0</v>
      </c>
      <c r="R163" s="462">
        <v>0</v>
      </c>
      <c r="S163" s="463">
        <f t="shared" si="33"/>
        <v>0</v>
      </c>
      <c r="T163" s="460"/>
      <c r="U163" s="461">
        <v>0</v>
      </c>
      <c r="V163" s="462">
        <v>0</v>
      </c>
      <c r="W163" s="463">
        <f t="shared" si="34"/>
        <v>0</v>
      </c>
      <c r="X163" s="460"/>
      <c r="Y163" s="461">
        <v>0</v>
      </c>
      <c r="Z163" s="462">
        <v>0</v>
      </c>
      <c r="AA163" s="463">
        <f t="shared" si="35"/>
        <v>0</v>
      </c>
      <c r="AB163" s="460"/>
      <c r="AC163" s="461">
        <v>0</v>
      </c>
      <c r="AD163" s="462">
        <v>0</v>
      </c>
      <c r="AE163" s="463">
        <f t="shared" si="36"/>
        <v>0</v>
      </c>
      <c r="AF163" s="460"/>
      <c r="AG163" s="461">
        <v>0</v>
      </c>
      <c r="AH163" s="462">
        <v>0</v>
      </c>
      <c r="AI163" s="463">
        <f t="shared" si="37"/>
        <v>0</v>
      </c>
      <c r="AJ163" s="460"/>
      <c r="AK163" s="461">
        <v>0</v>
      </c>
      <c r="AL163" s="462">
        <v>0</v>
      </c>
      <c r="AM163" s="463">
        <f t="shared" si="38"/>
        <v>0</v>
      </c>
      <c r="AN163" s="460"/>
      <c r="AO163" s="461">
        <v>0</v>
      </c>
      <c r="AP163" s="462">
        <v>0</v>
      </c>
      <c r="AQ163" s="463">
        <f t="shared" si="39"/>
        <v>0</v>
      </c>
      <c r="AR163" s="464">
        <f t="shared" si="42"/>
        <v>0</v>
      </c>
      <c r="AS163" s="463">
        <f t="shared" si="43"/>
        <v>0</v>
      </c>
      <c r="AT163" s="482">
        <v>0</v>
      </c>
      <c r="AU163" s="493">
        <f>[1]Budżet!K155</f>
        <v>0</v>
      </c>
      <c r="AV163" s="489">
        <f>ROUND([1]Budżet!K155-[1]Budżet!M155,2)</f>
        <v>0</v>
      </c>
      <c r="AW163" s="489" t="str">
        <f t="shared" si="44"/>
        <v>OK</v>
      </c>
      <c r="AX163" s="490" t="str">
        <f t="shared" si="32"/>
        <v>OK</v>
      </c>
      <c r="AY163" s="490" t="str">
        <f t="shared" si="40"/>
        <v>Wartość wkładu własnego spójna z SOWA EFS</v>
      </c>
      <c r="AZ163" s="492" t="str">
        <f t="shared" si="41"/>
        <v>Wartość ogółem spójna z SOWA EFS</v>
      </c>
      <c r="BA163" s="456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1257</v>
      </c>
      <c r="B164" s="438">
        <f>[1]Budżet!B156</f>
        <v>0</v>
      </c>
      <c r="C164" s="478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0"/>
      <c r="Q164" s="461">
        <v>0</v>
      </c>
      <c r="R164" s="462">
        <v>0</v>
      </c>
      <c r="S164" s="463">
        <f t="shared" si="33"/>
        <v>0</v>
      </c>
      <c r="T164" s="460"/>
      <c r="U164" s="461">
        <v>0</v>
      </c>
      <c r="V164" s="462">
        <v>0</v>
      </c>
      <c r="W164" s="463">
        <f t="shared" si="34"/>
        <v>0</v>
      </c>
      <c r="X164" s="460"/>
      <c r="Y164" s="461">
        <v>0</v>
      </c>
      <c r="Z164" s="462">
        <v>0</v>
      </c>
      <c r="AA164" s="463">
        <f t="shared" si="35"/>
        <v>0</v>
      </c>
      <c r="AB164" s="460"/>
      <c r="AC164" s="461">
        <v>0</v>
      </c>
      <c r="AD164" s="462">
        <v>0</v>
      </c>
      <c r="AE164" s="463">
        <f t="shared" si="36"/>
        <v>0</v>
      </c>
      <c r="AF164" s="460"/>
      <c r="AG164" s="461">
        <v>0</v>
      </c>
      <c r="AH164" s="462">
        <v>0</v>
      </c>
      <c r="AI164" s="463">
        <f t="shared" si="37"/>
        <v>0</v>
      </c>
      <c r="AJ164" s="460"/>
      <c r="AK164" s="461">
        <v>0</v>
      </c>
      <c r="AL164" s="462">
        <v>0</v>
      </c>
      <c r="AM164" s="463">
        <f t="shared" si="38"/>
        <v>0</v>
      </c>
      <c r="AN164" s="460"/>
      <c r="AO164" s="461">
        <v>0</v>
      </c>
      <c r="AP164" s="462">
        <v>0</v>
      </c>
      <c r="AQ164" s="463">
        <f t="shared" si="39"/>
        <v>0</v>
      </c>
      <c r="AR164" s="464">
        <f t="shared" si="42"/>
        <v>0</v>
      </c>
      <c r="AS164" s="463">
        <f t="shared" si="43"/>
        <v>0</v>
      </c>
      <c r="AT164" s="482">
        <v>0</v>
      </c>
      <c r="AU164" s="493">
        <f>[1]Budżet!K156</f>
        <v>0</v>
      </c>
      <c r="AV164" s="489">
        <f>ROUND([1]Budżet!K156-[1]Budżet!M156,2)</f>
        <v>0</v>
      </c>
      <c r="AW164" s="489" t="str">
        <f t="shared" si="44"/>
        <v>OK</v>
      </c>
      <c r="AX164" s="490" t="str">
        <f t="shared" si="32"/>
        <v>OK</v>
      </c>
      <c r="AY164" s="490" t="str">
        <f t="shared" si="40"/>
        <v>Wartość wkładu własnego spójna z SOWA EFS</v>
      </c>
      <c r="AZ164" s="492" t="str">
        <f t="shared" si="41"/>
        <v>Wartość ogółem spójna z SOWA EFS</v>
      </c>
      <c r="BA164" s="456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1258</v>
      </c>
      <c r="B165" s="438">
        <f>[1]Budżet!B157</f>
        <v>0</v>
      </c>
      <c r="C165" s="478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0"/>
      <c r="Q165" s="461">
        <v>0</v>
      </c>
      <c r="R165" s="462">
        <v>0</v>
      </c>
      <c r="S165" s="463">
        <f t="shared" si="33"/>
        <v>0</v>
      </c>
      <c r="T165" s="460"/>
      <c r="U165" s="461">
        <v>0</v>
      </c>
      <c r="V165" s="462">
        <v>0</v>
      </c>
      <c r="W165" s="463">
        <f t="shared" si="34"/>
        <v>0</v>
      </c>
      <c r="X165" s="460"/>
      <c r="Y165" s="461">
        <v>0</v>
      </c>
      <c r="Z165" s="462">
        <v>0</v>
      </c>
      <c r="AA165" s="463">
        <f t="shared" si="35"/>
        <v>0</v>
      </c>
      <c r="AB165" s="460"/>
      <c r="AC165" s="461">
        <v>0</v>
      </c>
      <c r="AD165" s="462">
        <v>0</v>
      </c>
      <c r="AE165" s="463">
        <f t="shared" si="36"/>
        <v>0</v>
      </c>
      <c r="AF165" s="460"/>
      <c r="AG165" s="461">
        <v>0</v>
      </c>
      <c r="AH165" s="462">
        <v>0</v>
      </c>
      <c r="AI165" s="463">
        <f t="shared" si="37"/>
        <v>0</v>
      </c>
      <c r="AJ165" s="460"/>
      <c r="AK165" s="461">
        <v>0</v>
      </c>
      <c r="AL165" s="462">
        <v>0</v>
      </c>
      <c r="AM165" s="463">
        <f t="shared" si="38"/>
        <v>0</v>
      </c>
      <c r="AN165" s="460"/>
      <c r="AO165" s="461">
        <v>0</v>
      </c>
      <c r="AP165" s="462">
        <v>0</v>
      </c>
      <c r="AQ165" s="463">
        <f t="shared" si="39"/>
        <v>0</v>
      </c>
      <c r="AR165" s="464">
        <f t="shared" si="42"/>
        <v>0</v>
      </c>
      <c r="AS165" s="463">
        <f t="shared" si="43"/>
        <v>0</v>
      </c>
      <c r="AT165" s="482">
        <v>0</v>
      </c>
      <c r="AU165" s="493">
        <f>[1]Budżet!K157</f>
        <v>0</v>
      </c>
      <c r="AV165" s="489">
        <f>ROUND([1]Budżet!K157-[1]Budżet!M157,2)</f>
        <v>0</v>
      </c>
      <c r="AW165" s="489" t="str">
        <f t="shared" si="44"/>
        <v>OK</v>
      </c>
      <c r="AX165" s="490" t="str">
        <f t="shared" si="32"/>
        <v>OK</v>
      </c>
      <c r="AY165" s="490" t="str">
        <f t="shared" si="40"/>
        <v>Wartość wkładu własnego spójna z SOWA EFS</v>
      </c>
      <c r="AZ165" s="492" t="str">
        <f t="shared" si="41"/>
        <v>Wartość ogółem spójna z SOWA EFS</v>
      </c>
      <c r="BA165" s="456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1259</v>
      </c>
      <c r="B166" s="438">
        <f>[1]Budżet!B158</f>
        <v>0</v>
      </c>
      <c r="C166" s="478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0"/>
      <c r="Q166" s="461">
        <v>0</v>
      </c>
      <c r="R166" s="462">
        <v>0</v>
      </c>
      <c r="S166" s="463">
        <f t="shared" si="33"/>
        <v>0</v>
      </c>
      <c r="T166" s="460"/>
      <c r="U166" s="461">
        <v>0</v>
      </c>
      <c r="V166" s="462">
        <v>0</v>
      </c>
      <c r="W166" s="463">
        <f t="shared" si="34"/>
        <v>0</v>
      </c>
      <c r="X166" s="460"/>
      <c r="Y166" s="461">
        <v>0</v>
      </c>
      <c r="Z166" s="462">
        <v>0</v>
      </c>
      <c r="AA166" s="463">
        <f t="shared" si="35"/>
        <v>0</v>
      </c>
      <c r="AB166" s="460"/>
      <c r="AC166" s="461">
        <v>0</v>
      </c>
      <c r="AD166" s="462">
        <v>0</v>
      </c>
      <c r="AE166" s="463">
        <f t="shared" si="36"/>
        <v>0</v>
      </c>
      <c r="AF166" s="460"/>
      <c r="AG166" s="461">
        <v>0</v>
      </c>
      <c r="AH166" s="462">
        <v>0</v>
      </c>
      <c r="AI166" s="463">
        <f t="shared" si="37"/>
        <v>0</v>
      </c>
      <c r="AJ166" s="460"/>
      <c r="AK166" s="461">
        <v>0</v>
      </c>
      <c r="AL166" s="462">
        <v>0</v>
      </c>
      <c r="AM166" s="463">
        <f t="shared" si="38"/>
        <v>0</v>
      </c>
      <c r="AN166" s="460"/>
      <c r="AO166" s="461">
        <v>0</v>
      </c>
      <c r="AP166" s="462">
        <v>0</v>
      </c>
      <c r="AQ166" s="463">
        <f t="shared" si="39"/>
        <v>0</v>
      </c>
      <c r="AR166" s="464">
        <f t="shared" si="42"/>
        <v>0</v>
      </c>
      <c r="AS166" s="463">
        <f t="shared" si="43"/>
        <v>0</v>
      </c>
      <c r="AT166" s="482">
        <v>0</v>
      </c>
      <c r="AU166" s="493">
        <f>[1]Budżet!K158</f>
        <v>0</v>
      </c>
      <c r="AV166" s="489">
        <f>ROUND([1]Budżet!K158-[1]Budżet!M158,2)</f>
        <v>0</v>
      </c>
      <c r="AW166" s="489" t="str">
        <f t="shared" si="44"/>
        <v>OK</v>
      </c>
      <c r="AX166" s="490" t="str">
        <f t="shared" si="32"/>
        <v>OK</v>
      </c>
      <c r="AY166" s="490" t="str">
        <f t="shared" si="40"/>
        <v>Wartość wkładu własnego spójna z SOWA EFS</v>
      </c>
      <c r="AZ166" s="492" t="str">
        <f t="shared" si="41"/>
        <v>Wartość ogółem spójna z SOWA EFS</v>
      </c>
      <c r="BA166" s="456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1260</v>
      </c>
      <c r="B167" s="438">
        <f>[1]Budżet!B159</f>
        <v>0</v>
      </c>
      <c r="C167" s="478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0"/>
      <c r="Q167" s="461">
        <v>0</v>
      </c>
      <c r="R167" s="462">
        <v>0</v>
      </c>
      <c r="S167" s="463">
        <f t="shared" si="33"/>
        <v>0</v>
      </c>
      <c r="T167" s="460"/>
      <c r="U167" s="461">
        <v>0</v>
      </c>
      <c r="V167" s="462">
        <v>0</v>
      </c>
      <c r="W167" s="463">
        <f t="shared" si="34"/>
        <v>0</v>
      </c>
      <c r="X167" s="460"/>
      <c r="Y167" s="461">
        <v>0</v>
      </c>
      <c r="Z167" s="462">
        <v>0</v>
      </c>
      <c r="AA167" s="463">
        <f t="shared" si="35"/>
        <v>0</v>
      </c>
      <c r="AB167" s="460"/>
      <c r="AC167" s="461">
        <v>0</v>
      </c>
      <c r="AD167" s="462">
        <v>0</v>
      </c>
      <c r="AE167" s="463">
        <f t="shared" si="36"/>
        <v>0</v>
      </c>
      <c r="AF167" s="460"/>
      <c r="AG167" s="461">
        <v>0</v>
      </c>
      <c r="AH167" s="462">
        <v>0</v>
      </c>
      <c r="AI167" s="463">
        <f t="shared" si="37"/>
        <v>0</v>
      </c>
      <c r="AJ167" s="460"/>
      <c r="AK167" s="461">
        <v>0</v>
      </c>
      <c r="AL167" s="462">
        <v>0</v>
      </c>
      <c r="AM167" s="463">
        <f t="shared" si="38"/>
        <v>0</v>
      </c>
      <c r="AN167" s="460"/>
      <c r="AO167" s="461">
        <v>0</v>
      </c>
      <c r="AP167" s="462">
        <v>0</v>
      </c>
      <c r="AQ167" s="463">
        <f t="shared" si="39"/>
        <v>0</v>
      </c>
      <c r="AR167" s="464">
        <f t="shared" si="42"/>
        <v>0</v>
      </c>
      <c r="AS167" s="463">
        <f t="shared" si="43"/>
        <v>0</v>
      </c>
      <c r="AT167" s="482">
        <v>0</v>
      </c>
      <c r="AU167" s="493">
        <f>[1]Budżet!K159</f>
        <v>0</v>
      </c>
      <c r="AV167" s="489">
        <f>ROUND([1]Budżet!K159-[1]Budżet!M159,2)</f>
        <v>0</v>
      </c>
      <c r="AW167" s="489" t="str">
        <f t="shared" si="44"/>
        <v>OK</v>
      </c>
      <c r="AX167" s="490" t="str">
        <f t="shared" si="32"/>
        <v>OK</v>
      </c>
      <c r="AY167" s="490" t="str">
        <f t="shared" si="40"/>
        <v>Wartość wkładu własnego spójna z SOWA EFS</v>
      </c>
      <c r="AZ167" s="492" t="str">
        <f t="shared" si="41"/>
        <v>Wartość ogółem spójna z SOWA EFS</v>
      </c>
      <c r="BA167" s="456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1261</v>
      </c>
      <c r="B168" s="438">
        <f>[1]Budżet!B160</f>
        <v>0</v>
      </c>
      <c r="C168" s="478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0"/>
      <c r="Q168" s="461">
        <v>0</v>
      </c>
      <c r="R168" s="462">
        <v>0</v>
      </c>
      <c r="S168" s="463">
        <f t="shared" si="33"/>
        <v>0</v>
      </c>
      <c r="T168" s="460"/>
      <c r="U168" s="461">
        <v>0</v>
      </c>
      <c r="V168" s="462">
        <v>0</v>
      </c>
      <c r="W168" s="463">
        <f t="shared" si="34"/>
        <v>0</v>
      </c>
      <c r="X168" s="460"/>
      <c r="Y168" s="461">
        <v>0</v>
      </c>
      <c r="Z168" s="462">
        <v>0</v>
      </c>
      <c r="AA168" s="463">
        <f t="shared" si="35"/>
        <v>0</v>
      </c>
      <c r="AB168" s="460"/>
      <c r="AC168" s="461">
        <v>0</v>
      </c>
      <c r="AD168" s="462">
        <v>0</v>
      </c>
      <c r="AE168" s="463">
        <f t="shared" si="36"/>
        <v>0</v>
      </c>
      <c r="AF168" s="460"/>
      <c r="AG168" s="461">
        <v>0</v>
      </c>
      <c r="AH168" s="462">
        <v>0</v>
      </c>
      <c r="AI168" s="463">
        <f t="shared" si="37"/>
        <v>0</v>
      </c>
      <c r="AJ168" s="460"/>
      <c r="AK168" s="461">
        <v>0</v>
      </c>
      <c r="AL168" s="462">
        <v>0</v>
      </c>
      <c r="AM168" s="463">
        <f t="shared" si="38"/>
        <v>0</v>
      </c>
      <c r="AN168" s="460"/>
      <c r="AO168" s="461">
        <v>0</v>
      </c>
      <c r="AP168" s="462">
        <v>0</v>
      </c>
      <c r="AQ168" s="463">
        <f t="shared" si="39"/>
        <v>0</v>
      </c>
      <c r="AR168" s="464">
        <f t="shared" si="42"/>
        <v>0</v>
      </c>
      <c r="AS168" s="463">
        <f t="shared" si="43"/>
        <v>0</v>
      </c>
      <c r="AT168" s="482">
        <v>0</v>
      </c>
      <c r="AU168" s="493">
        <f>[1]Budżet!K160</f>
        <v>0</v>
      </c>
      <c r="AV168" s="489">
        <f>ROUND([1]Budżet!K160-[1]Budżet!M160,2)</f>
        <v>0</v>
      </c>
      <c r="AW168" s="489" t="str">
        <f t="shared" si="44"/>
        <v>OK</v>
      </c>
      <c r="AX168" s="490" t="str">
        <f t="shared" si="32"/>
        <v>OK</v>
      </c>
      <c r="AY168" s="490" t="str">
        <f t="shared" si="40"/>
        <v>Wartość wkładu własnego spójna z SOWA EFS</v>
      </c>
      <c r="AZ168" s="492" t="str">
        <f t="shared" si="41"/>
        <v>Wartość ogółem spójna z SOWA EFS</v>
      </c>
      <c r="BA168" s="456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1262</v>
      </c>
      <c r="B169" s="438">
        <f>[1]Budżet!B161</f>
        <v>0</v>
      </c>
      <c r="C169" s="478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0"/>
      <c r="Q169" s="461">
        <v>0</v>
      </c>
      <c r="R169" s="462">
        <v>0</v>
      </c>
      <c r="S169" s="463">
        <f t="shared" si="33"/>
        <v>0</v>
      </c>
      <c r="T169" s="460"/>
      <c r="U169" s="461">
        <v>0</v>
      </c>
      <c r="V169" s="462">
        <v>0</v>
      </c>
      <c r="W169" s="463">
        <f t="shared" si="34"/>
        <v>0</v>
      </c>
      <c r="X169" s="460"/>
      <c r="Y169" s="461">
        <v>0</v>
      </c>
      <c r="Z169" s="462">
        <v>0</v>
      </c>
      <c r="AA169" s="463">
        <f t="shared" si="35"/>
        <v>0</v>
      </c>
      <c r="AB169" s="460"/>
      <c r="AC169" s="461">
        <v>0</v>
      </c>
      <c r="AD169" s="462">
        <v>0</v>
      </c>
      <c r="AE169" s="463">
        <f t="shared" si="36"/>
        <v>0</v>
      </c>
      <c r="AF169" s="460"/>
      <c r="AG169" s="461">
        <v>0</v>
      </c>
      <c r="AH169" s="462">
        <v>0</v>
      </c>
      <c r="AI169" s="463">
        <f t="shared" si="37"/>
        <v>0</v>
      </c>
      <c r="AJ169" s="460"/>
      <c r="AK169" s="461">
        <v>0</v>
      </c>
      <c r="AL169" s="462">
        <v>0</v>
      </c>
      <c r="AM169" s="463">
        <f t="shared" si="38"/>
        <v>0</v>
      </c>
      <c r="AN169" s="460"/>
      <c r="AO169" s="461">
        <v>0</v>
      </c>
      <c r="AP169" s="462">
        <v>0</v>
      </c>
      <c r="AQ169" s="463">
        <f t="shared" si="39"/>
        <v>0</v>
      </c>
      <c r="AR169" s="464">
        <f t="shared" si="42"/>
        <v>0</v>
      </c>
      <c r="AS169" s="463">
        <f t="shared" si="43"/>
        <v>0</v>
      </c>
      <c r="AT169" s="482">
        <v>0</v>
      </c>
      <c r="AU169" s="493">
        <f>[1]Budżet!K161</f>
        <v>0</v>
      </c>
      <c r="AV169" s="489">
        <f>ROUND([1]Budżet!K161-[1]Budżet!M161,2)</f>
        <v>0</v>
      </c>
      <c r="AW169" s="489" t="str">
        <f t="shared" si="44"/>
        <v>OK</v>
      </c>
      <c r="AX169" s="490" t="str">
        <f t="shared" si="32"/>
        <v>OK</v>
      </c>
      <c r="AY169" s="490" t="str">
        <f t="shared" si="40"/>
        <v>Wartość wkładu własnego spójna z SOWA EFS</v>
      </c>
      <c r="AZ169" s="492" t="str">
        <f t="shared" si="41"/>
        <v>Wartość ogółem spójna z SOWA EFS</v>
      </c>
      <c r="BA169" s="456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1263</v>
      </c>
      <c r="B170" s="438">
        <f>[1]Budżet!B162</f>
        <v>0</v>
      </c>
      <c r="C170" s="478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0"/>
      <c r="Q170" s="461">
        <v>0</v>
      </c>
      <c r="R170" s="462">
        <v>0</v>
      </c>
      <c r="S170" s="463">
        <f t="shared" si="33"/>
        <v>0</v>
      </c>
      <c r="T170" s="460"/>
      <c r="U170" s="461">
        <v>0</v>
      </c>
      <c r="V170" s="462">
        <v>0</v>
      </c>
      <c r="W170" s="463">
        <f t="shared" si="34"/>
        <v>0</v>
      </c>
      <c r="X170" s="460"/>
      <c r="Y170" s="461">
        <v>0</v>
      </c>
      <c r="Z170" s="462">
        <v>0</v>
      </c>
      <c r="AA170" s="463">
        <f t="shared" si="35"/>
        <v>0</v>
      </c>
      <c r="AB170" s="460"/>
      <c r="AC170" s="461">
        <v>0</v>
      </c>
      <c r="AD170" s="462">
        <v>0</v>
      </c>
      <c r="AE170" s="463">
        <f t="shared" si="36"/>
        <v>0</v>
      </c>
      <c r="AF170" s="460"/>
      <c r="AG170" s="461">
        <v>0</v>
      </c>
      <c r="AH170" s="462">
        <v>0</v>
      </c>
      <c r="AI170" s="463">
        <f t="shared" si="37"/>
        <v>0</v>
      </c>
      <c r="AJ170" s="460"/>
      <c r="AK170" s="461">
        <v>0</v>
      </c>
      <c r="AL170" s="462">
        <v>0</v>
      </c>
      <c r="AM170" s="463">
        <f t="shared" si="38"/>
        <v>0</v>
      </c>
      <c r="AN170" s="460"/>
      <c r="AO170" s="461">
        <v>0</v>
      </c>
      <c r="AP170" s="462">
        <v>0</v>
      </c>
      <c r="AQ170" s="463">
        <f t="shared" si="39"/>
        <v>0</v>
      </c>
      <c r="AR170" s="464">
        <f t="shared" si="42"/>
        <v>0</v>
      </c>
      <c r="AS170" s="463">
        <f t="shared" si="43"/>
        <v>0</v>
      </c>
      <c r="AT170" s="482">
        <v>0</v>
      </c>
      <c r="AU170" s="493">
        <f>[1]Budżet!K162</f>
        <v>0</v>
      </c>
      <c r="AV170" s="489">
        <f>ROUND([1]Budżet!K162-[1]Budżet!M162,2)</f>
        <v>0</v>
      </c>
      <c r="AW170" s="489" t="str">
        <f t="shared" si="44"/>
        <v>OK</v>
      </c>
      <c r="AX170" s="490" t="str">
        <f t="shared" si="32"/>
        <v>OK</v>
      </c>
      <c r="AY170" s="490" t="str">
        <f t="shared" si="40"/>
        <v>Wartość wkładu własnego spójna z SOWA EFS</v>
      </c>
      <c r="AZ170" s="492" t="str">
        <f t="shared" si="41"/>
        <v>Wartość ogółem spójna z SOWA EFS</v>
      </c>
      <c r="BA170" s="456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1264</v>
      </c>
      <c r="B171" s="438">
        <f>[1]Budżet!B163</f>
        <v>0</v>
      </c>
      <c r="C171" s="478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0"/>
      <c r="Q171" s="461">
        <v>0</v>
      </c>
      <c r="R171" s="462">
        <v>0</v>
      </c>
      <c r="S171" s="463">
        <f t="shared" si="33"/>
        <v>0</v>
      </c>
      <c r="T171" s="460"/>
      <c r="U171" s="461">
        <v>0</v>
      </c>
      <c r="V171" s="462">
        <v>0</v>
      </c>
      <c r="W171" s="463">
        <f t="shared" si="34"/>
        <v>0</v>
      </c>
      <c r="X171" s="460"/>
      <c r="Y171" s="461">
        <v>0</v>
      </c>
      <c r="Z171" s="462">
        <v>0</v>
      </c>
      <c r="AA171" s="463">
        <f t="shared" si="35"/>
        <v>0</v>
      </c>
      <c r="AB171" s="460"/>
      <c r="AC171" s="461">
        <v>0</v>
      </c>
      <c r="AD171" s="462">
        <v>0</v>
      </c>
      <c r="AE171" s="463">
        <f t="shared" si="36"/>
        <v>0</v>
      </c>
      <c r="AF171" s="460"/>
      <c r="AG171" s="461">
        <v>0</v>
      </c>
      <c r="AH171" s="462">
        <v>0</v>
      </c>
      <c r="AI171" s="463">
        <f t="shared" si="37"/>
        <v>0</v>
      </c>
      <c r="AJ171" s="460"/>
      <c r="AK171" s="461">
        <v>0</v>
      </c>
      <c r="AL171" s="462">
        <v>0</v>
      </c>
      <c r="AM171" s="463">
        <f t="shared" si="38"/>
        <v>0</v>
      </c>
      <c r="AN171" s="460"/>
      <c r="AO171" s="461">
        <v>0</v>
      </c>
      <c r="AP171" s="462">
        <v>0</v>
      </c>
      <c r="AQ171" s="463">
        <f t="shared" si="39"/>
        <v>0</v>
      </c>
      <c r="AR171" s="464">
        <f t="shared" si="42"/>
        <v>0</v>
      </c>
      <c r="AS171" s="463">
        <f t="shared" si="43"/>
        <v>0</v>
      </c>
      <c r="AT171" s="482">
        <v>0</v>
      </c>
      <c r="AU171" s="493">
        <f>[1]Budżet!K163</f>
        <v>0</v>
      </c>
      <c r="AV171" s="489">
        <f>ROUND([1]Budżet!K163-[1]Budżet!M163,2)</f>
        <v>0</v>
      </c>
      <c r="AW171" s="489" t="str">
        <f t="shared" si="44"/>
        <v>OK</v>
      </c>
      <c r="AX171" s="490" t="str">
        <f t="shared" si="32"/>
        <v>OK</v>
      </c>
      <c r="AY171" s="490" t="str">
        <f t="shared" si="40"/>
        <v>Wartość wkładu własnego spójna z SOWA EFS</v>
      </c>
      <c r="AZ171" s="492" t="str">
        <f t="shared" si="41"/>
        <v>Wartość ogółem spójna z SOWA EFS</v>
      </c>
      <c r="BA171" s="456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1265</v>
      </c>
      <c r="B172" s="438">
        <f>[1]Budżet!B164</f>
        <v>0</v>
      </c>
      <c r="C172" s="478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0"/>
      <c r="Q172" s="461">
        <v>0</v>
      </c>
      <c r="R172" s="462">
        <v>0</v>
      </c>
      <c r="S172" s="463">
        <f t="shared" si="33"/>
        <v>0</v>
      </c>
      <c r="T172" s="460"/>
      <c r="U172" s="461">
        <v>0</v>
      </c>
      <c r="V172" s="462">
        <v>0</v>
      </c>
      <c r="W172" s="463">
        <f t="shared" si="34"/>
        <v>0</v>
      </c>
      <c r="X172" s="460"/>
      <c r="Y172" s="461">
        <v>0</v>
      </c>
      <c r="Z172" s="462">
        <v>0</v>
      </c>
      <c r="AA172" s="463">
        <f t="shared" si="35"/>
        <v>0</v>
      </c>
      <c r="AB172" s="460"/>
      <c r="AC172" s="461">
        <v>0</v>
      </c>
      <c r="AD172" s="462">
        <v>0</v>
      </c>
      <c r="AE172" s="463">
        <f t="shared" si="36"/>
        <v>0</v>
      </c>
      <c r="AF172" s="460"/>
      <c r="AG172" s="461">
        <v>0</v>
      </c>
      <c r="AH172" s="462">
        <v>0</v>
      </c>
      <c r="AI172" s="463">
        <f t="shared" si="37"/>
        <v>0</v>
      </c>
      <c r="AJ172" s="460"/>
      <c r="AK172" s="461">
        <v>0</v>
      </c>
      <c r="AL172" s="462">
        <v>0</v>
      </c>
      <c r="AM172" s="463">
        <f t="shared" si="38"/>
        <v>0</v>
      </c>
      <c r="AN172" s="460"/>
      <c r="AO172" s="461">
        <v>0</v>
      </c>
      <c r="AP172" s="462">
        <v>0</v>
      </c>
      <c r="AQ172" s="463">
        <f t="shared" si="39"/>
        <v>0</v>
      </c>
      <c r="AR172" s="464">
        <f t="shared" si="42"/>
        <v>0</v>
      </c>
      <c r="AS172" s="463">
        <f t="shared" si="43"/>
        <v>0</v>
      </c>
      <c r="AT172" s="482">
        <v>0</v>
      </c>
      <c r="AU172" s="493">
        <f>[1]Budżet!K164</f>
        <v>0</v>
      </c>
      <c r="AV172" s="489">
        <f>ROUND([1]Budżet!K164-[1]Budżet!M164,2)</f>
        <v>0</v>
      </c>
      <c r="AW172" s="489" t="str">
        <f t="shared" si="44"/>
        <v>OK</v>
      </c>
      <c r="AX172" s="490" t="str">
        <f t="shared" si="32"/>
        <v>OK</v>
      </c>
      <c r="AY172" s="490" t="str">
        <f t="shared" si="40"/>
        <v>Wartość wkładu własnego spójna z SOWA EFS</v>
      </c>
      <c r="AZ172" s="492" t="str">
        <f t="shared" si="41"/>
        <v>Wartość ogółem spójna z SOWA EFS</v>
      </c>
      <c r="BA172" s="456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1266</v>
      </c>
      <c r="B173" s="438">
        <f>[1]Budżet!B165</f>
        <v>0</v>
      </c>
      <c r="C173" s="478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0"/>
      <c r="Q173" s="461">
        <v>0</v>
      </c>
      <c r="R173" s="462">
        <v>0</v>
      </c>
      <c r="S173" s="463">
        <f t="shared" si="33"/>
        <v>0</v>
      </c>
      <c r="T173" s="460"/>
      <c r="U173" s="461">
        <v>0</v>
      </c>
      <c r="V173" s="462">
        <v>0</v>
      </c>
      <c r="W173" s="463">
        <f t="shared" si="34"/>
        <v>0</v>
      </c>
      <c r="X173" s="460"/>
      <c r="Y173" s="461">
        <v>0</v>
      </c>
      <c r="Z173" s="462">
        <v>0</v>
      </c>
      <c r="AA173" s="463">
        <f t="shared" si="35"/>
        <v>0</v>
      </c>
      <c r="AB173" s="460"/>
      <c r="AC173" s="461">
        <v>0</v>
      </c>
      <c r="AD173" s="462">
        <v>0</v>
      </c>
      <c r="AE173" s="463">
        <f t="shared" si="36"/>
        <v>0</v>
      </c>
      <c r="AF173" s="460"/>
      <c r="AG173" s="461">
        <v>0</v>
      </c>
      <c r="AH173" s="462">
        <v>0</v>
      </c>
      <c r="AI173" s="463">
        <f t="shared" si="37"/>
        <v>0</v>
      </c>
      <c r="AJ173" s="460"/>
      <c r="AK173" s="461">
        <v>0</v>
      </c>
      <c r="AL173" s="462">
        <v>0</v>
      </c>
      <c r="AM173" s="463">
        <f t="shared" si="38"/>
        <v>0</v>
      </c>
      <c r="AN173" s="460"/>
      <c r="AO173" s="461">
        <v>0</v>
      </c>
      <c r="AP173" s="462">
        <v>0</v>
      </c>
      <c r="AQ173" s="463">
        <f t="shared" si="39"/>
        <v>0</v>
      </c>
      <c r="AR173" s="464">
        <f t="shared" si="42"/>
        <v>0</v>
      </c>
      <c r="AS173" s="463">
        <f t="shared" si="43"/>
        <v>0</v>
      </c>
      <c r="AT173" s="482">
        <v>0</v>
      </c>
      <c r="AU173" s="493">
        <f>[1]Budżet!K165</f>
        <v>0</v>
      </c>
      <c r="AV173" s="489">
        <f>ROUND([1]Budżet!K165-[1]Budżet!M165,2)</f>
        <v>0</v>
      </c>
      <c r="AW173" s="489" t="str">
        <f t="shared" si="44"/>
        <v>OK</v>
      </c>
      <c r="AX173" s="490" t="str">
        <f t="shared" si="32"/>
        <v>OK</v>
      </c>
      <c r="AY173" s="490" t="str">
        <f t="shared" si="40"/>
        <v>Wartość wkładu własnego spójna z SOWA EFS</v>
      </c>
      <c r="AZ173" s="492" t="str">
        <f t="shared" si="41"/>
        <v>Wartość ogółem spójna z SOWA EFS</v>
      </c>
      <c r="BA173" s="456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1267</v>
      </c>
      <c r="B174" s="438">
        <f>[1]Budżet!B166</f>
        <v>0</v>
      </c>
      <c r="C174" s="478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0"/>
      <c r="Q174" s="461">
        <v>0</v>
      </c>
      <c r="R174" s="462">
        <v>0</v>
      </c>
      <c r="S174" s="463">
        <f t="shared" si="33"/>
        <v>0</v>
      </c>
      <c r="T174" s="460"/>
      <c r="U174" s="461">
        <v>0</v>
      </c>
      <c r="V174" s="462">
        <v>0</v>
      </c>
      <c r="W174" s="463">
        <f t="shared" si="34"/>
        <v>0</v>
      </c>
      <c r="X174" s="460"/>
      <c r="Y174" s="461">
        <v>0</v>
      </c>
      <c r="Z174" s="462">
        <v>0</v>
      </c>
      <c r="AA174" s="463">
        <f t="shared" si="35"/>
        <v>0</v>
      </c>
      <c r="AB174" s="460"/>
      <c r="AC174" s="461">
        <v>0</v>
      </c>
      <c r="AD174" s="462">
        <v>0</v>
      </c>
      <c r="AE174" s="463">
        <f t="shared" si="36"/>
        <v>0</v>
      </c>
      <c r="AF174" s="460"/>
      <c r="AG174" s="461">
        <v>0</v>
      </c>
      <c r="AH174" s="462">
        <v>0</v>
      </c>
      <c r="AI174" s="463">
        <f t="shared" si="37"/>
        <v>0</v>
      </c>
      <c r="AJ174" s="460"/>
      <c r="AK174" s="461">
        <v>0</v>
      </c>
      <c r="AL174" s="462">
        <v>0</v>
      </c>
      <c r="AM174" s="463">
        <f t="shared" si="38"/>
        <v>0</v>
      </c>
      <c r="AN174" s="460"/>
      <c r="AO174" s="461">
        <v>0</v>
      </c>
      <c r="AP174" s="462">
        <v>0</v>
      </c>
      <c r="AQ174" s="463">
        <f t="shared" si="39"/>
        <v>0</v>
      </c>
      <c r="AR174" s="464">
        <f t="shared" si="42"/>
        <v>0</v>
      </c>
      <c r="AS174" s="463">
        <f t="shared" si="43"/>
        <v>0</v>
      </c>
      <c r="AT174" s="482">
        <v>0</v>
      </c>
      <c r="AU174" s="493">
        <f>[1]Budżet!K166</f>
        <v>0</v>
      </c>
      <c r="AV174" s="489">
        <f>ROUND([1]Budżet!K166-[1]Budżet!M166,2)</f>
        <v>0</v>
      </c>
      <c r="AW174" s="489" t="str">
        <f t="shared" si="44"/>
        <v>OK</v>
      </c>
      <c r="AX174" s="490" t="str">
        <f t="shared" si="32"/>
        <v>OK</v>
      </c>
      <c r="AY174" s="490" t="str">
        <f t="shared" si="40"/>
        <v>Wartość wkładu własnego spójna z SOWA EFS</v>
      </c>
      <c r="AZ174" s="492" t="str">
        <f t="shared" si="41"/>
        <v>Wartość ogółem spójna z SOWA EFS</v>
      </c>
      <c r="BA174" s="456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1268</v>
      </c>
      <c r="B175" s="438">
        <f>[1]Budżet!B167</f>
        <v>0</v>
      </c>
      <c r="C175" s="478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0"/>
      <c r="Q175" s="461">
        <v>0</v>
      </c>
      <c r="R175" s="462">
        <v>0</v>
      </c>
      <c r="S175" s="463">
        <f t="shared" si="33"/>
        <v>0</v>
      </c>
      <c r="T175" s="460"/>
      <c r="U175" s="461">
        <v>0</v>
      </c>
      <c r="V175" s="462">
        <v>0</v>
      </c>
      <c r="W175" s="463">
        <f t="shared" si="34"/>
        <v>0</v>
      </c>
      <c r="X175" s="460"/>
      <c r="Y175" s="461">
        <v>0</v>
      </c>
      <c r="Z175" s="462">
        <v>0</v>
      </c>
      <c r="AA175" s="463">
        <f t="shared" si="35"/>
        <v>0</v>
      </c>
      <c r="AB175" s="460"/>
      <c r="AC175" s="461">
        <v>0</v>
      </c>
      <c r="AD175" s="462">
        <v>0</v>
      </c>
      <c r="AE175" s="463">
        <f t="shared" si="36"/>
        <v>0</v>
      </c>
      <c r="AF175" s="460"/>
      <c r="AG175" s="461">
        <v>0</v>
      </c>
      <c r="AH175" s="462">
        <v>0</v>
      </c>
      <c r="AI175" s="463">
        <f t="shared" si="37"/>
        <v>0</v>
      </c>
      <c r="AJ175" s="460"/>
      <c r="AK175" s="461">
        <v>0</v>
      </c>
      <c r="AL175" s="462">
        <v>0</v>
      </c>
      <c r="AM175" s="463">
        <f t="shared" si="38"/>
        <v>0</v>
      </c>
      <c r="AN175" s="460"/>
      <c r="AO175" s="461">
        <v>0</v>
      </c>
      <c r="AP175" s="462">
        <v>0</v>
      </c>
      <c r="AQ175" s="463">
        <f t="shared" si="39"/>
        <v>0</v>
      </c>
      <c r="AR175" s="464">
        <f t="shared" si="42"/>
        <v>0</v>
      </c>
      <c r="AS175" s="463">
        <f t="shared" si="43"/>
        <v>0</v>
      </c>
      <c r="AT175" s="482">
        <v>0</v>
      </c>
      <c r="AU175" s="493">
        <f>[1]Budżet!K167</f>
        <v>0</v>
      </c>
      <c r="AV175" s="489">
        <f>ROUND([1]Budżet!K167-[1]Budżet!M167,2)</f>
        <v>0</v>
      </c>
      <c r="AW175" s="489" t="str">
        <f t="shared" si="44"/>
        <v>OK</v>
      </c>
      <c r="AX175" s="490" t="str">
        <f t="shared" si="32"/>
        <v>OK</v>
      </c>
      <c r="AY175" s="490" t="str">
        <f t="shared" si="40"/>
        <v>Wartość wkładu własnego spójna z SOWA EFS</v>
      </c>
      <c r="AZ175" s="492" t="str">
        <f t="shared" si="41"/>
        <v>Wartość ogółem spójna z SOWA EFS</v>
      </c>
      <c r="BA175" s="456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1269</v>
      </c>
      <c r="B176" s="438">
        <f>[1]Budżet!B168</f>
        <v>0</v>
      </c>
      <c r="C176" s="478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0"/>
      <c r="Q176" s="461">
        <v>0</v>
      </c>
      <c r="R176" s="462">
        <v>0</v>
      </c>
      <c r="S176" s="463">
        <f t="shared" si="33"/>
        <v>0</v>
      </c>
      <c r="T176" s="460"/>
      <c r="U176" s="461">
        <v>0</v>
      </c>
      <c r="V176" s="462">
        <v>0</v>
      </c>
      <c r="W176" s="463">
        <f t="shared" si="34"/>
        <v>0</v>
      </c>
      <c r="X176" s="460"/>
      <c r="Y176" s="461">
        <v>0</v>
      </c>
      <c r="Z176" s="462">
        <v>0</v>
      </c>
      <c r="AA176" s="463">
        <f t="shared" si="35"/>
        <v>0</v>
      </c>
      <c r="AB176" s="460"/>
      <c r="AC176" s="461">
        <v>0</v>
      </c>
      <c r="AD176" s="462">
        <v>0</v>
      </c>
      <c r="AE176" s="463">
        <f t="shared" si="36"/>
        <v>0</v>
      </c>
      <c r="AF176" s="460"/>
      <c r="AG176" s="461">
        <v>0</v>
      </c>
      <c r="AH176" s="462">
        <v>0</v>
      </c>
      <c r="AI176" s="463">
        <f t="shared" si="37"/>
        <v>0</v>
      </c>
      <c r="AJ176" s="460"/>
      <c r="AK176" s="461">
        <v>0</v>
      </c>
      <c r="AL176" s="462">
        <v>0</v>
      </c>
      <c r="AM176" s="463">
        <f t="shared" si="38"/>
        <v>0</v>
      </c>
      <c r="AN176" s="460"/>
      <c r="AO176" s="461">
        <v>0</v>
      </c>
      <c r="AP176" s="462">
        <v>0</v>
      </c>
      <c r="AQ176" s="463">
        <f t="shared" si="39"/>
        <v>0</v>
      </c>
      <c r="AR176" s="464">
        <f t="shared" si="42"/>
        <v>0</v>
      </c>
      <c r="AS176" s="463">
        <f t="shared" si="43"/>
        <v>0</v>
      </c>
      <c r="AT176" s="482">
        <v>0</v>
      </c>
      <c r="AU176" s="493">
        <f>[1]Budżet!K168</f>
        <v>0</v>
      </c>
      <c r="AV176" s="489">
        <f>ROUND([1]Budżet!K168-[1]Budżet!M168,2)</f>
        <v>0</v>
      </c>
      <c r="AW176" s="489" t="str">
        <f t="shared" si="44"/>
        <v>OK</v>
      </c>
      <c r="AX176" s="490" t="str">
        <f t="shared" si="32"/>
        <v>OK</v>
      </c>
      <c r="AY176" s="490" t="str">
        <f t="shared" si="40"/>
        <v>Wartość wkładu własnego spójna z SOWA EFS</v>
      </c>
      <c r="AZ176" s="492" t="str">
        <f t="shared" si="41"/>
        <v>Wartość ogółem spójna z SOWA EFS</v>
      </c>
      <c r="BA176" s="456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1270</v>
      </c>
      <c r="B177" s="438">
        <f>[1]Budżet!B169</f>
        <v>0</v>
      </c>
      <c r="C177" s="478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0"/>
      <c r="Q177" s="461">
        <v>0</v>
      </c>
      <c r="R177" s="462">
        <v>0</v>
      </c>
      <c r="S177" s="463">
        <f t="shared" si="33"/>
        <v>0</v>
      </c>
      <c r="T177" s="460"/>
      <c r="U177" s="461">
        <v>0</v>
      </c>
      <c r="V177" s="462">
        <v>0</v>
      </c>
      <c r="W177" s="463">
        <f t="shared" si="34"/>
        <v>0</v>
      </c>
      <c r="X177" s="460"/>
      <c r="Y177" s="461">
        <v>0</v>
      </c>
      <c r="Z177" s="462">
        <v>0</v>
      </c>
      <c r="AA177" s="463">
        <f t="shared" si="35"/>
        <v>0</v>
      </c>
      <c r="AB177" s="460"/>
      <c r="AC177" s="461">
        <v>0</v>
      </c>
      <c r="AD177" s="462">
        <v>0</v>
      </c>
      <c r="AE177" s="463">
        <f t="shared" si="36"/>
        <v>0</v>
      </c>
      <c r="AF177" s="460"/>
      <c r="AG177" s="461">
        <v>0</v>
      </c>
      <c r="AH177" s="462">
        <v>0</v>
      </c>
      <c r="AI177" s="463">
        <f t="shared" si="37"/>
        <v>0</v>
      </c>
      <c r="AJ177" s="460"/>
      <c r="AK177" s="461">
        <v>0</v>
      </c>
      <c r="AL177" s="462">
        <v>0</v>
      </c>
      <c r="AM177" s="463">
        <f t="shared" si="38"/>
        <v>0</v>
      </c>
      <c r="AN177" s="460"/>
      <c r="AO177" s="461">
        <v>0</v>
      </c>
      <c r="AP177" s="462">
        <v>0</v>
      </c>
      <c r="AQ177" s="463">
        <f t="shared" si="39"/>
        <v>0</v>
      </c>
      <c r="AR177" s="464">
        <f t="shared" si="42"/>
        <v>0</v>
      </c>
      <c r="AS177" s="463">
        <f t="shared" si="43"/>
        <v>0</v>
      </c>
      <c r="AT177" s="482">
        <v>0</v>
      </c>
      <c r="AU177" s="493">
        <f>[1]Budżet!K169</f>
        <v>0</v>
      </c>
      <c r="AV177" s="489">
        <f>ROUND([1]Budżet!K169-[1]Budżet!M169,2)</f>
        <v>0</v>
      </c>
      <c r="AW177" s="489" t="str">
        <f t="shared" si="44"/>
        <v>OK</v>
      </c>
      <c r="AX177" s="490" t="str">
        <f t="shared" si="32"/>
        <v>OK</v>
      </c>
      <c r="AY177" s="490" t="str">
        <f t="shared" si="40"/>
        <v>Wartość wkładu własnego spójna z SOWA EFS</v>
      </c>
      <c r="AZ177" s="492" t="str">
        <f t="shared" si="41"/>
        <v>Wartość ogółem spójna z SOWA EFS</v>
      </c>
      <c r="BA177" s="456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1271</v>
      </c>
      <c r="B178" s="438">
        <f>[1]Budżet!B170</f>
        <v>0</v>
      </c>
      <c r="C178" s="478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0"/>
      <c r="Q178" s="461">
        <v>0</v>
      </c>
      <c r="R178" s="462">
        <v>0</v>
      </c>
      <c r="S178" s="463">
        <f t="shared" si="33"/>
        <v>0</v>
      </c>
      <c r="T178" s="460"/>
      <c r="U178" s="461">
        <v>0</v>
      </c>
      <c r="V178" s="462">
        <v>0</v>
      </c>
      <c r="W178" s="463">
        <f t="shared" si="34"/>
        <v>0</v>
      </c>
      <c r="X178" s="460"/>
      <c r="Y178" s="461">
        <v>0</v>
      </c>
      <c r="Z178" s="462">
        <v>0</v>
      </c>
      <c r="AA178" s="463">
        <f t="shared" si="35"/>
        <v>0</v>
      </c>
      <c r="AB178" s="460"/>
      <c r="AC178" s="461">
        <v>0</v>
      </c>
      <c r="AD178" s="462">
        <v>0</v>
      </c>
      <c r="AE178" s="463">
        <f t="shared" si="36"/>
        <v>0</v>
      </c>
      <c r="AF178" s="460"/>
      <c r="AG178" s="461">
        <v>0</v>
      </c>
      <c r="AH178" s="462">
        <v>0</v>
      </c>
      <c r="AI178" s="463">
        <f t="shared" si="37"/>
        <v>0</v>
      </c>
      <c r="AJ178" s="460"/>
      <c r="AK178" s="461">
        <v>0</v>
      </c>
      <c r="AL178" s="462">
        <v>0</v>
      </c>
      <c r="AM178" s="463">
        <f t="shared" si="38"/>
        <v>0</v>
      </c>
      <c r="AN178" s="460"/>
      <c r="AO178" s="461">
        <v>0</v>
      </c>
      <c r="AP178" s="462">
        <v>0</v>
      </c>
      <c r="AQ178" s="463">
        <f t="shared" si="39"/>
        <v>0</v>
      </c>
      <c r="AR178" s="464">
        <f t="shared" si="42"/>
        <v>0</v>
      </c>
      <c r="AS178" s="463">
        <f t="shared" si="43"/>
        <v>0</v>
      </c>
      <c r="AT178" s="482">
        <v>0</v>
      </c>
      <c r="AU178" s="493">
        <f>[1]Budżet!K170</f>
        <v>0</v>
      </c>
      <c r="AV178" s="489">
        <f>ROUND([1]Budżet!K170-[1]Budżet!M170,2)</f>
        <v>0</v>
      </c>
      <c r="AW178" s="489" t="str">
        <f t="shared" si="44"/>
        <v>OK</v>
      </c>
      <c r="AX178" s="490" t="str">
        <f t="shared" si="32"/>
        <v>OK</v>
      </c>
      <c r="AY178" s="490" t="str">
        <f t="shared" si="40"/>
        <v>Wartość wkładu własnego spójna z SOWA EFS</v>
      </c>
      <c r="AZ178" s="492" t="str">
        <f t="shared" si="41"/>
        <v>Wartość ogółem spójna z SOWA EFS</v>
      </c>
      <c r="BA178" s="456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1272</v>
      </c>
      <c r="B179" s="438">
        <f>[1]Budżet!B171</f>
        <v>0</v>
      </c>
      <c r="C179" s="478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0"/>
      <c r="Q179" s="461">
        <v>0</v>
      </c>
      <c r="R179" s="462">
        <v>0</v>
      </c>
      <c r="S179" s="463">
        <f t="shared" si="33"/>
        <v>0</v>
      </c>
      <c r="T179" s="460"/>
      <c r="U179" s="461">
        <v>0</v>
      </c>
      <c r="V179" s="462">
        <v>0</v>
      </c>
      <c r="W179" s="463">
        <f t="shared" si="34"/>
        <v>0</v>
      </c>
      <c r="X179" s="460"/>
      <c r="Y179" s="461">
        <v>0</v>
      </c>
      <c r="Z179" s="462">
        <v>0</v>
      </c>
      <c r="AA179" s="463">
        <f t="shared" si="35"/>
        <v>0</v>
      </c>
      <c r="AB179" s="460"/>
      <c r="AC179" s="461">
        <v>0</v>
      </c>
      <c r="AD179" s="462">
        <v>0</v>
      </c>
      <c r="AE179" s="463">
        <f t="shared" si="36"/>
        <v>0</v>
      </c>
      <c r="AF179" s="460"/>
      <c r="AG179" s="461">
        <v>0</v>
      </c>
      <c r="AH179" s="462">
        <v>0</v>
      </c>
      <c r="AI179" s="463">
        <f t="shared" si="37"/>
        <v>0</v>
      </c>
      <c r="AJ179" s="460"/>
      <c r="AK179" s="461">
        <v>0</v>
      </c>
      <c r="AL179" s="462">
        <v>0</v>
      </c>
      <c r="AM179" s="463">
        <f t="shared" si="38"/>
        <v>0</v>
      </c>
      <c r="AN179" s="460"/>
      <c r="AO179" s="461">
        <v>0</v>
      </c>
      <c r="AP179" s="462">
        <v>0</v>
      </c>
      <c r="AQ179" s="463">
        <f t="shared" si="39"/>
        <v>0</v>
      </c>
      <c r="AR179" s="464">
        <f t="shared" si="42"/>
        <v>0</v>
      </c>
      <c r="AS179" s="463">
        <f t="shared" si="43"/>
        <v>0</v>
      </c>
      <c r="AT179" s="482">
        <v>0</v>
      </c>
      <c r="AU179" s="493">
        <f>[1]Budżet!K171</f>
        <v>0</v>
      </c>
      <c r="AV179" s="489">
        <f>ROUND([1]Budżet!K171-[1]Budżet!M171,2)</f>
        <v>0</v>
      </c>
      <c r="AW179" s="489" t="str">
        <f t="shared" si="44"/>
        <v>OK</v>
      </c>
      <c r="AX179" s="490" t="str">
        <f t="shared" si="32"/>
        <v>OK</v>
      </c>
      <c r="AY179" s="490" t="str">
        <f t="shared" si="40"/>
        <v>Wartość wkładu własnego spójna z SOWA EFS</v>
      </c>
      <c r="AZ179" s="492" t="str">
        <f t="shared" si="41"/>
        <v>Wartość ogółem spójna z SOWA EFS</v>
      </c>
      <c r="BA179" s="456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1273</v>
      </c>
      <c r="B180" s="438">
        <f>[1]Budżet!B172</f>
        <v>0</v>
      </c>
      <c r="C180" s="478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0"/>
      <c r="Q180" s="461">
        <v>0</v>
      </c>
      <c r="R180" s="462">
        <v>0</v>
      </c>
      <c r="S180" s="463">
        <f t="shared" si="33"/>
        <v>0</v>
      </c>
      <c r="T180" s="460"/>
      <c r="U180" s="461">
        <v>0</v>
      </c>
      <c r="V180" s="462">
        <v>0</v>
      </c>
      <c r="W180" s="463">
        <f t="shared" si="34"/>
        <v>0</v>
      </c>
      <c r="X180" s="460"/>
      <c r="Y180" s="461">
        <v>0</v>
      </c>
      <c r="Z180" s="462">
        <v>0</v>
      </c>
      <c r="AA180" s="463">
        <f t="shared" si="35"/>
        <v>0</v>
      </c>
      <c r="AB180" s="460"/>
      <c r="AC180" s="461">
        <v>0</v>
      </c>
      <c r="AD180" s="462">
        <v>0</v>
      </c>
      <c r="AE180" s="463">
        <f t="shared" si="36"/>
        <v>0</v>
      </c>
      <c r="AF180" s="460"/>
      <c r="AG180" s="461">
        <v>0</v>
      </c>
      <c r="AH180" s="462">
        <v>0</v>
      </c>
      <c r="AI180" s="463">
        <f t="shared" si="37"/>
        <v>0</v>
      </c>
      <c r="AJ180" s="460"/>
      <c r="AK180" s="461">
        <v>0</v>
      </c>
      <c r="AL180" s="462">
        <v>0</v>
      </c>
      <c r="AM180" s="463">
        <f t="shared" si="38"/>
        <v>0</v>
      </c>
      <c r="AN180" s="460"/>
      <c r="AO180" s="461">
        <v>0</v>
      </c>
      <c r="AP180" s="462">
        <v>0</v>
      </c>
      <c r="AQ180" s="463">
        <f t="shared" si="39"/>
        <v>0</v>
      </c>
      <c r="AR180" s="464">
        <f t="shared" si="42"/>
        <v>0</v>
      </c>
      <c r="AS180" s="463">
        <f t="shared" si="43"/>
        <v>0</v>
      </c>
      <c r="AT180" s="482">
        <v>0</v>
      </c>
      <c r="AU180" s="493">
        <f>[1]Budżet!K172</f>
        <v>0</v>
      </c>
      <c r="AV180" s="489">
        <f>ROUND([1]Budżet!K172-[1]Budżet!M172,2)</f>
        <v>0</v>
      </c>
      <c r="AW180" s="489" t="str">
        <f t="shared" si="44"/>
        <v>OK</v>
      </c>
      <c r="AX180" s="490" t="str">
        <f t="shared" si="32"/>
        <v>OK</v>
      </c>
      <c r="AY180" s="490" t="str">
        <f t="shared" si="40"/>
        <v>Wartość wkładu własnego spójna z SOWA EFS</v>
      </c>
      <c r="AZ180" s="492" t="str">
        <f t="shared" si="41"/>
        <v>Wartość ogółem spójna z SOWA EFS</v>
      </c>
      <c r="BA180" s="456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1274</v>
      </c>
      <c r="B181" s="438">
        <f>[1]Budżet!B173</f>
        <v>0</v>
      </c>
      <c r="C181" s="478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0"/>
      <c r="Q181" s="461">
        <v>0</v>
      </c>
      <c r="R181" s="462">
        <v>0</v>
      </c>
      <c r="S181" s="463">
        <f t="shared" si="33"/>
        <v>0</v>
      </c>
      <c r="T181" s="460"/>
      <c r="U181" s="461">
        <v>0</v>
      </c>
      <c r="V181" s="462">
        <v>0</v>
      </c>
      <c r="W181" s="463">
        <f t="shared" si="34"/>
        <v>0</v>
      </c>
      <c r="X181" s="460"/>
      <c r="Y181" s="461">
        <v>0</v>
      </c>
      <c r="Z181" s="462">
        <v>0</v>
      </c>
      <c r="AA181" s="463">
        <f t="shared" si="35"/>
        <v>0</v>
      </c>
      <c r="AB181" s="460"/>
      <c r="AC181" s="461">
        <v>0</v>
      </c>
      <c r="AD181" s="462">
        <v>0</v>
      </c>
      <c r="AE181" s="463">
        <f t="shared" si="36"/>
        <v>0</v>
      </c>
      <c r="AF181" s="460"/>
      <c r="AG181" s="461">
        <v>0</v>
      </c>
      <c r="AH181" s="462">
        <v>0</v>
      </c>
      <c r="AI181" s="463">
        <f t="shared" si="37"/>
        <v>0</v>
      </c>
      <c r="AJ181" s="460"/>
      <c r="AK181" s="461">
        <v>0</v>
      </c>
      <c r="AL181" s="462">
        <v>0</v>
      </c>
      <c r="AM181" s="463">
        <f t="shared" si="38"/>
        <v>0</v>
      </c>
      <c r="AN181" s="460"/>
      <c r="AO181" s="461">
        <v>0</v>
      </c>
      <c r="AP181" s="462">
        <v>0</v>
      </c>
      <c r="AQ181" s="463">
        <f t="shared" si="39"/>
        <v>0</v>
      </c>
      <c r="AR181" s="464">
        <f t="shared" si="42"/>
        <v>0</v>
      </c>
      <c r="AS181" s="463">
        <f t="shared" si="43"/>
        <v>0</v>
      </c>
      <c r="AT181" s="482">
        <v>0</v>
      </c>
      <c r="AU181" s="493">
        <f>[1]Budżet!K173</f>
        <v>0</v>
      </c>
      <c r="AV181" s="489">
        <f>ROUND([1]Budżet!K173-[1]Budżet!M173,2)</f>
        <v>0</v>
      </c>
      <c r="AW181" s="489" t="str">
        <f t="shared" si="44"/>
        <v>OK</v>
      </c>
      <c r="AX181" s="490" t="str">
        <f t="shared" si="32"/>
        <v>OK</v>
      </c>
      <c r="AY181" s="490" t="str">
        <f t="shared" si="40"/>
        <v>Wartość wkładu własnego spójna z SOWA EFS</v>
      </c>
      <c r="AZ181" s="492" t="str">
        <f t="shared" si="41"/>
        <v>Wartość ogółem spójna z SOWA EFS</v>
      </c>
      <c r="BA181" s="456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1275</v>
      </c>
      <c r="B182" s="438">
        <f>[1]Budżet!B174</f>
        <v>0</v>
      </c>
      <c r="C182" s="478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0"/>
      <c r="Q182" s="461">
        <v>0</v>
      </c>
      <c r="R182" s="462">
        <v>0</v>
      </c>
      <c r="S182" s="463">
        <f t="shared" si="33"/>
        <v>0</v>
      </c>
      <c r="T182" s="460"/>
      <c r="U182" s="461">
        <v>0</v>
      </c>
      <c r="V182" s="462">
        <v>0</v>
      </c>
      <c r="W182" s="463">
        <f t="shared" si="34"/>
        <v>0</v>
      </c>
      <c r="X182" s="460"/>
      <c r="Y182" s="461">
        <v>0</v>
      </c>
      <c r="Z182" s="462">
        <v>0</v>
      </c>
      <c r="AA182" s="463">
        <f t="shared" si="35"/>
        <v>0</v>
      </c>
      <c r="AB182" s="460"/>
      <c r="AC182" s="461">
        <v>0</v>
      </c>
      <c r="AD182" s="462">
        <v>0</v>
      </c>
      <c r="AE182" s="463">
        <f t="shared" si="36"/>
        <v>0</v>
      </c>
      <c r="AF182" s="460"/>
      <c r="AG182" s="461">
        <v>0</v>
      </c>
      <c r="AH182" s="462">
        <v>0</v>
      </c>
      <c r="AI182" s="463">
        <f t="shared" si="37"/>
        <v>0</v>
      </c>
      <c r="AJ182" s="460"/>
      <c r="AK182" s="461">
        <v>0</v>
      </c>
      <c r="AL182" s="462">
        <v>0</v>
      </c>
      <c r="AM182" s="463">
        <f t="shared" si="38"/>
        <v>0</v>
      </c>
      <c r="AN182" s="460"/>
      <c r="AO182" s="461">
        <v>0</v>
      </c>
      <c r="AP182" s="462">
        <v>0</v>
      </c>
      <c r="AQ182" s="463">
        <f t="shared" si="39"/>
        <v>0</v>
      </c>
      <c r="AR182" s="464">
        <f t="shared" si="42"/>
        <v>0</v>
      </c>
      <c r="AS182" s="463">
        <f t="shared" si="43"/>
        <v>0</v>
      </c>
      <c r="AT182" s="482">
        <v>0</v>
      </c>
      <c r="AU182" s="493">
        <f>[1]Budżet!K174</f>
        <v>0</v>
      </c>
      <c r="AV182" s="489">
        <f>ROUND([1]Budżet!K174-[1]Budżet!M174,2)</f>
        <v>0</v>
      </c>
      <c r="AW182" s="489" t="str">
        <f t="shared" si="44"/>
        <v>OK</v>
      </c>
      <c r="AX182" s="490" t="str">
        <f t="shared" si="32"/>
        <v>OK</v>
      </c>
      <c r="AY182" s="490" t="str">
        <f t="shared" si="40"/>
        <v>Wartość wkładu własnego spójna z SOWA EFS</v>
      </c>
      <c r="AZ182" s="492" t="str">
        <f t="shared" si="41"/>
        <v>Wartość ogółem spójna z SOWA EFS</v>
      </c>
      <c r="BA182" s="456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1276</v>
      </c>
      <c r="B183" s="438">
        <f>[1]Budżet!B175</f>
        <v>0</v>
      </c>
      <c r="C183" s="478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0"/>
      <c r="Q183" s="461">
        <v>0</v>
      </c>
      <c r="R183" s="462">
        <v>0</v>
      </c>
      <c r="S183" s="463">
        <f t="shared" si="33"/>
        <v>0</v>
      </c>
      <c r="T183" s="460"/>
      <c r="U183" s="461">
        <v>0</v>
      </c>
      <c r="V183" s="462">
        <v>0</v>
      </c>
      <c r="W183" s="463">
        <f t="shared" si="34"/>
        <v>0</v>
      </c>
      <c r="X183" s="460"/>
      <c r="Y183" s="461">
        <v>0</v>
      </c>
      <c r="Z183" s="462">
        <v>0</v>
      </c>
      <c r="AA183" s="463">
        <f t="shared" si="35"/>
        <v>0</v>
      </c>
      <c r="AB183" s="460"/>
      <c r="AC183" s="461">
        <v>0</v>
      </c>
      <c r="AD183" s="462">
        <v>0</v>
      </c>
      <c r="AE183" s="463">
        <f t="shared" si="36"/>
        <v>0</v>
      </c>
      <c r="AF183" s="460"/>
      <c r="AG183" s="461">
        <v>0</v>
      </c>
      <c r="AH183" s="462">
        <v>0</v>
      </c>
      <c r="AI183" s="463">
        <f t="shared" si="37"/>
        <v>0</v>
      </c>
      <c r="AJ183" s="460"/>
      <c r="AK183" s="461">
        <v>0</v>
      </c>
      <c r="AL183" s="462">
        <v>0</v>
      </c>
      <c r="AM183" s="463">
        <f t="shared" si="38"/>
        <v>0</v>
      </c>
      <c r="AN183" s="460"/>
      <c r="AO183" s="461">
        <v>0</v>
      </c>
      <c r="AP183" s="462">
        <v>0</v>
      </c>
      <c r="AQ183" s="463">
        <f t="shared" si="39"/>
        <v>0</v>
      </c>
      <c r="AR183" s="464">
        <f t="shared" si="42"/>
        <v>0</v>
      </c>
      <c r="AS183" s="463">
        <f t="shared" si="43"/>
        <v>0</v>
      </c>
      <c r="AT183" s="482">
        <v>0</v>
      </c>
      <c r="AU183" s="493">
        <f>[1]Budżet!K175</f>
        <v>0</v>
      </c>
      <c r="AV183" s="489">
        <f>ROUND([1]Budżet!K175-[1]Budżet!M175,2)</f>
        <v>0</v>
      </c>
      <c r="AW183" s="489" t="str">
        <f t="shared" si="44"/>
        <v>OK</v>
      </c>
      <c r="AX183" s="490" t="str">
        <f t="shared" si="32"/>
        <v>OK</v>
      </c>
      <c r="AY183" s="490" t="str">
        <f t="shared" si="40"/>
        <v>Wartość wkładu własnego spójna z SOWA EFS</v>
      </c>
      <c r="AZ183" s="492" t="str">
        <f t="shared" si="41"/>
        <v>Wartość ogółem spójna z SOWA EFS</v>
      </c>
      <c r="BA183" s="456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1277</v>
      </c>
      <c r="B184" s="438">
        <f>[1]Budżet!B176</f>
        <v>0</v>
      </c>
      <c r="C184" s="478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0"/>
      <c r="Q184" s="461">
        <v>0</v>
      </c>
      <c r="R184" s="462">
        <v>0</v>
      </c>
      <c r="S184" s="463">
        <f t="shared" si="33"/>
        <v>0</v>
      </c>
      <c r="T184" s="460"/>
      <c r="U184" s="461">
        <v>0</v>
      </c>
      <c r="V184" s="462">
        <v>0</v>
      </c>
      <c r="W184" s="463">
        <f t="shared" si="34"/>
        <v>0</v>
      </c>
      <c r="X184" s="460"/>
      <c r="Y184" s="461">
        <v>0</v>
      </c>
      <c r="Z184" s="462">
        <v>0</v>
      </c>
      <c r="AA184" s="463">
        <f t="shared" si="35"/>
        <v>0</v>
      </c>
      <c r="AB184" s="460"/>
      <c r="AC184" s="461">
        <v>0</v>
      </c>
      <c r="AD184" s="462">
        <v>0</v>
      </c>
      <c r="AE184" s="463">
        <f t="shared" si="36"/>
        <v>0</v>
      </c>
      <c r="AF184" s="460"/>
      <c r="AG184" s="461">
        <v>0</v>
      </c>
      <c r="AH184" s="462">
        <v>0</v>
      </c>
      <c r="AI184" s="463">
        <f t="shared" si="37"/>
        <v>0</v>
      </c>
      <c r="AJ184" s="460"/>
      <c r="AK184" s="461">
        <v>0</v>
      </c>
      <c r="AL184" s="462">
        <v>0</v>
      </c>
      <c r="AM184" s="463">
        <f t="shared" si="38"/>
        <v>0</v>
      </c>
      <c r="AN184" s="460"/>
      <c r="AO184" s="461">
        <v>0</v>
      </c>
      <c r="AP184" s="462">
        <v>0</v>
      </c>
      <c r="AQ184" s="463">
        <f t="shared" si="39"/>
        <v>0</v>
      </c>
      <c r="AR184" s="464">
        <f t="shared" si="42"/>
        <v>0</v>
      </c>
      <c r="AS184" s="463">
        <f t="shared" si="43"/>
        <v>0</v>
      </c>
      <c r="AT184" s="482">
        <v>0</v>
      </c>
      <c r="AU184" s="493">
        <f>[1]Budżet!K176</f>
        <v>0</v>
      </c>
      <c r="AV184" s="489">
        <f>ROUND([1]Budżet!K176-[1]Budżet!M176,2)</f>
        <v>0</v>
      </c>
      <c r="AW184" s="489" t="str">
        <f t="shared" si="44"/>
        <v>OK</v>
      </c>
      <c r="AX184" s="490" t="str">
        <f t="shared" si="32"/>
        <v>OK</v>
      </c>
      <c r="AY184" s="490" t="str">
        <f t="shared" si="40"/>
        <v>Wartość wkładu własnego spójna z SOWA EFS</v>
      </c>
      <c r="AZ184" s="492" t="str">
        <f t="shared" si="41"/>
        <v>Wartość ogółem spójna z SOWA EFS</v>
      </c>
      <c r="BA184" s="456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1278</v>
      </c>
      <c r="B185" s="438">
        <f>[1]Budżet!B177</f>
        <v>0</v>
      </c>
      <c r="C185" s="478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0"/>
      <c r="Q185" s="461">
        <v>0</v>
      </c>
      <c r="R185" s="462">
        <v>0</v>
      </c>
      <c r="S185" s="463">
        <f t="shared" si="33"/>
        <v>0</v>
      </c>
      <c r="T185" s="460"/>
      <c r="U185" s="461">
        <v>0</v>
      </c>
      <c r="V185" s="462">
        <v>0</v>
      </c>
      <c r="W185" s="463">
        <f t="shared" si="34"/>
        <v>0</v>
      </c>
      <c r="X185" s="460"/>
      <c r="Y185" s="461">
        <v>0</v>
      </c>
      <c r="Z185" s="462">
        <v>0</v>
      </c>
      <c r="AA185" s="463">
        <f t="shared" si="35"/>
        <v>0</v>
      </c>
      <c r="AB185" s="460"/>
      <c r="AC185" s="461">
        <v>0</v>
      </c>
      <c r="AD185" s="462">
        <v>0</v>
      </c>
      <c r="AE185" s="463">
        <f t="shared" si="36"/>
        <v>0</v>
      </c>
      <c r="AF185" s="460"/>
      <c r="AG185" s="461">
        <v>0</v>
      </c>
      <c r="AH185" s="462">
        <v>0</v>
      </c>
      <c r="AI185" s="463">
        <f t="shared" si="37"/>
        <v>0</v>
      </c>
      <c r="AJ185" s="460"/>
      <c r="AK185" s="461">
        <v>0</v>
      </c>
      <c r="AL185" s="462">
        <v>0</v>
      </c>
      <c r="AM185" s="463">
        <f t="shared" si="38"/>
        <v>0</v>
      </c>
      <c r="AN185" s="460"/>
      <c r="AO185" s="461">
        <v>0</v>
      </c>
      <c r="AP185" s="462">
        <v>0</v>
      </c>
      <c r="AQ185" s="463">
        <f t="shared" si="39"/>
        <v>0</v>
      </c>
      <c r="AR185" s="464">
        <f t="shared" si="42"/>
        <v>0</v>
      </c>
      <c r="AS185" s="463">
        <f t="shared" si="43"/>
        <v>0</v>
      </c>
      <c r="AT185" s="482">
        <v>0</v>
      </c>
      <c r="AU185" s="493">
        <f>[1]Budżet!K177</f>
        <v>0</v>
      </c>
      <c r="AV185" s="489">
        <f>ROUND([1]Budżet!K177-[1]Budżet!M177,2)</f>
        <v>0</v>
      </c>
      <c r="AW185" s="489" t="str">
        <f t="shared" si="44"/>
        <v>OK</v>
      </c>
      <c r="AX185" s="490" t="str">
        <f t="shared" si="32"/>
        <v>OK</v>
      </c>
      <c r="AY185" s="490" t="str">
        <f t="shared" si="40"/>
        <v>Wartość wkładu własnego spójna z SOWA EFS</v>
      </c>
      <c r="AZ185" s="492" t="str">
        <f t="shared" si="41"/>
        <v>Wartość ogółem spójna z SOWA EFS</v>
      </c>
      <c r="BA185" s="456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1279</v>
      </c>
      <c r="B186" s="438">
        <f>[1]Budżet!B178</f>
        <v>0</v>
      </c>
      <c r="C186" s="478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0"/>
      <c r="Q186" s="461">
        <v>0</v>
      </c>
      <c r="R186" s="462">
        <v>0</v>
      </c>
      <c r="S186" s="463">
        <f t="shared" si="33"/>
        <v>0</v>
      </c>
      <c r="T186" s="460"/>
      <c r="U186" s="461">
        <v>0</v>
      </c>
      <c r="V186" s="462">
        <v>0</v>
      </c>
      <c r="W186" s="463">
        <f t="shared" si="34"/>
        <v>0</v>
      </c>
      <c r="X186" s="460"/>
      <c r="Y186" s="461">
        <v>0</v>
      </c>
      <c r="Z186" s="462">
        <v>0</v>
      </c>
      <c r="AA186" s="463">
        <f t="shared" si="35"/>
        <v>0</v>
      </c>
      <c r="AB186" s="460"/>
      <c r="AC186" s="461">
        <v>0</v>
      </c>
      <c r="AD186" s="462">
        <v>0</v>
      </c>
      <c r="AE186" s="463">
        <f t="shared" si="36"/>
        <v>0</v>
      </c>
      <c r="AF186" s="460"/>
      <c r="AG186" s="461">
        <v>0</v>
      </c>
      <c r="AH186" s="462">
        <v>0</v>
      </c>
      <c r="AI186" s="463">
        <f t="shared" si="37"/>
        <v>0</v>
      </c>
      <c r="AJ186" s="460"/>
      <c r="AK186" s="461">
        <v>0</v>
      </c>
      <c r="AL186" s="462">
        <v>0</v>
      </c>
      <c r="AM186" s="463">
        <f t="shared" si="38"/>
        <v>0</v>
      </c>
      <c r="AN186" s="460"/>
      <c r="AO186" s="461">
        <v>0</v>
      </c>
      <c r="AP186" s="462">
        <v>0</v>
      </c>
      <c r="AQ186" s="463">
        <f t="shared" si="39"/>
        <v>0</v>
      </c>
      <c r="AR186" s="464">
        <f t="shared" si="42"/>
        <v>0</v>
      </c>
      <c r="AS186" s="463">
        <f t="shared" si="43"/>
        <v>0</v>
      </c>
      <c r="AT186" s="482">
        <v>0</v>
      </c>
      <c r="AU186" s="493">
        <f>[1]Budżet!K178</f>
        <v>0</v>
      </c>
      <c r="AV186" s="489">
        <f>ROUND([1]Budżet!K178-[1]Budżet!M178,2)</f>
        <v>0</v>
      </c>
      <c r="AW186" s="489" t="str">
        <f t="shared" si="44"/>
        <v>OK</v>
      </c>
      <c r="AX186" s="490" t="str">
        <f t="shared" si="32"/>
        <v>OK</v>
      </c>
      <c r="AY186" s="490" t="str">
        <f t="shared" si="40"/>
        <v>Wartość wkładu własnego spójna z SOWA EFS</v>
      </c>
      <c r="AZ186" s="492" t="str">
        <f t="shared" si="41"/>
        <v>Wartość ogółem spójna z SOWA EFS</v>
      </c>
      <c r="BA186" s="456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1280</v>
      </c>
      <c r="B187" s="438">
        <f>[1]Budżet!B179</f>
        <v>0</v>
      </c>
      <c r="C187" s="478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0"/>
      <c r="Q187" s="461">
        <v>0</v>
      </c>
      <c r="R187" s="462">
        <v>0</v>
      </c>
      <c r="S187" s="463">
        <f t="shared" si="33"/>
        <v>0</v>
      </c>
      <c r="T187" s="460"/>
      <c r="U187" s="461">
        <v>0</v>
      </c>
      <c r="V187" s="462">
        <v>0</v>
      </c>
      <c r="W187" s="463">
        <f t="shared" si="34"/>
        <v>0</v>
      </c>
      <c r="X187" s="460"/>
      <c r="Y187" s="461">
        <v>0</v>
      </c>
      <c r="Z187" s="462">
        <v>0</v>
      </c>
      <c r="AA187" s="463">
        <f t="shared" si="35"/>
        <v>0</v>
      </c>
      <c r="AB187" s="460"/>
      <c r="AC187" s="461">
        <v>0</v>
      </c>
      <c r="AD187" s="462">
        <v>0</v>
      </c>
      <c r="AE187" s="463">
        <f t="shared" si="36"/>
        <v>0</v>
      </c>
      <c r="AF187" s="460"/>
      <c r="AG187" s="461">
        <v>0</v>
      </c>
      <c r="AH187" s="462">
        <v>0</v>
      </c>
      <c r="AI187" s="463">
        <f t="shared" si="37"/>
        <v>0</v>
      </c>
      <c r="AJ187" s="460"/>
      <c r="AK187" s="461">
        <v>0</v>
      </c>
      <c r="AL187" s="462">
        <v>0</v>
      </c>
      <c r="AM187" s="463">
        <f t="shared" si="38"/>
        <v>0</v>
      </c>
      <c r="AN187" s="460"/>
      <c r="AO187" s="461">
        <v>0</v>
      </c>
      <c r="AP187" s="462">
        <v>0</v>
      </c>
      <c r="AQ187" s="463">
        <f t="shared" si="39"/>
        <v>0</v>
      </c>
      <c r="AR187" s="464">
        <f t="shared" si="42"/>
        <v>0</v>
      </c>
      <c r="AS187" s="463">
        <f t="shared" si="43"/>
        <v>0</v>
      </c>
      <c r="AT187" s="482">
        <v>0</v>
      </c>
      <c r="AU187" s="493">
        <f>[1]Budżet!K179</f>
        <v>0</v>
      </c>
      <c r="AV187" s="489">
        <f>ROUND([1]Budżet!K179-[1]Budżet!M179,2)</f>
        <v>0</v>
      </c>
      <c r="AW187" s="489" t="str">
        <f t="shared" si="44"/>
        <v>OK</v>
      </c>
      <c r="AX187" s="490" t="str">
        <f t="shared" si="32"/>
        <v>OK</v>
      </c>
      <c r="AY187" s="490" t="str">
        <f t="shared" si="40"/>
        <v>Wartość wkładu własnego spójna z SOWA EFS</v>
      </c>
      <c r="AZ187" s="492" t="str">
        <f t="shared" si="41"/>
        <v>Wartość ogółem spójna z SOWA EFS</v>
      </c>
      <c r="BA187" s="456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1281</v>
      </c>
      <c r="B188" s="438">
        <f>[1]Budżet!B180</f>
        <v>0</v>
      </c>
      <c r="C188" s="478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0"/>
      <c r="Q188" s="461">
        <v>0</v>
      </c>
      <c r="R188" s="462">
        <v>0</v>
      </c>
      <c r="S188" s="463">
        <f t="shared" si="33"/>
        <v>0</v>
      </c>
      <c r="T188" s="460"/>
      <c r="U188" s="461">
        <v>0</v>
      </c>
      <c r="V188" s="462">
        <v>0</v>
      </c>
      <c r="W188" s="463">
        <f t="shared" si="34"/>
        <v>0</v>
      </c>
      <c r="X188" s="460"/>
      <c r="Y188" s="461">
        <v>0</v>
      </c>
      <c r="Z188" s="462">
        <v>0</v>
      </c>
      <c r="AA188" s="463">
        <f t="shared" si="35"/>
        <v>0</v>
      </c>
      <c r="AB188" s="460"/>
      <c r="AC188" s="461">
        <v>0</v>
      </c>
      <c r="AD188" s="462">
        <v>0</v>
      </c>
      <c r="AE188" s="463">
        <f t="shared" si="36"/>
        <v>0</v>
      </c>
      <c r="AF188" s="460"/>
      <c r="AG188" s="461">
        <v>0</v>
      </c>
      <c r="AH188" s="462">
        <v>0</v>
      </c>
      <c r="AI188" s="463">
        <f t="shared" si="37"/>
        <v>0</v>
      </c>
      <c r="AJ188" s="460"/>
      <c r="AK188" s="461">
        <v>0</v>
      </c>
      <c r="AL188" s="462">
        <v>0</v>
      </c>
      <c r="AM188" s="463">
        <f t="shared" si="38"/>
        <v>0</v>
      </c>
      <c r="AN188" s="460"/>
      <c r="AO188" s="461">
        <v>0</v>
      </c>
      <c r="AP188" s="462">
        <v>0</v>
      </c>
      <c r="AQ188" s="463">
        <f t="shared" si="39"/>
        <v>0</v>
      </c>
      <c r="AR188" s="464">
        <f t="shared" si="42"/>
        <v>0</v>
      </c>
      <c r="AS188" s="463">
        <f t="shared" si="43"/>
        <v>0</v>
      </c>
      <c r="AT188" s="482">
        <v>0</v>
      </c>
      <c r="AU188" s="493">
        <f>[1]Budżet!K180</f>
        <v>0</v>
      </c>
      <c r="AV188" s="489">
        <f>ROUND([1]Budżet!K180-[1]Budżet!M180,2)</f>
        <v>0</v>
      </c>
      <c r="AW188" s="489" t="str">
        <f t="shared" si="44"/>
        <v>OK</v>
      </c>
      <c r="AX188" s="490" t="str">
        <f t="shared" si="32"/>
        <v>OK</v>
      </c>
      <c r="AY188" s="490" t="str">
        <f t="shared" si="40"/>
        <v>Wartość wkładu własnego spójna z SOWA EFS</v>
      </c>
      <c r="AZ188" s="492" t="str">
        <f t="shared" si="41"/>
        <v>Wartość ogółem spójna z SOWA EFS</v>
      </c>
      <c r="BA188" s="456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1282</v>
      </c>
      <c r="B189" s="438">
        <f>[1]Budżet!B181</f>
        <v>0</v>
      </c>
      <c r="C189" s="478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0"/>
      <c r="Q189" s="461">
        <v>0</v>
      </c>
      <c r="R189" s="462">
        <v>0</v>
      </c>
      <c r="S189" s="463">
        <f t="shared" si="33"/>
        <v>0</v>
      </c>
      <c r="T189" s="460"/>
      <c r="U189" s="461">
        <v>0</v>
      </c>
      <c r="V189" s="462">
        <v>0</v>
      </c>
      <c r="W189" s="463">
        <f t="shared" si="34"/>
        <v>0</v>
      </c>
      <c r="X189" s="460"/>
      <c r="Y189" s="461">
        <v>0</v>
      </c>
      <c r="Z189" s="462">
        <v>0</v>
      </c>
      <c r="AA189" s="463">
        <f t="shared" si="35"/>
        <v>0</v>
      </c>
      <c r="AB189" s="460"/>
      <c r="AC189" s="461">
        <v>0</v>
      </c>
      <c r="AD189" s="462">
        <v>0</v>
      </c>
      <c r="AE189" s="463">
        <f t="shared" si="36"/>
        <v>0</v>
      </c>
      <c r="AF189" s="460"/>
      <c r="AG189" s="461">
        <v>0</v>
      </c>
      <c r="AH189" s="462">
        <v>0</v>
      </c>
      <c r="AI189" s="463">
        <f t="shared" si="37"/>
        <v>0</v>
      </c>
      <c r="AJ189" s="460"/>
      <c r="AK189" s="461">
        <v>0</v>
      </c>
      <c r="AL189" s="462">
        <v>0</v>
      </c>
      <c r="AM189" s="463">
        <f t="shared" si="38"/>
        <v>0</v>
      </c>
      <c r="AN189" s="460"/>
      <c r="AO189" s="461">
        <v>0</v>
      </c>
      <c r="AP189" s="462">
        <v>0</v>
      </c>
      <c r="AQ189" s="463">
        <f t="shared" si="39"/>
        <v>0</v>
      </c>
      <c r="AR189" s="464">
        <f t="shared" si="42"/>
        <v>0</v>
      </c>
      <c r="AS189" s="463">
        <f t="shared" si="43"/>
        <v>0</v>
      </c>
      <c r="AT189" s="482">
        <v>0</v>
      </c>
      <c r="AU189" s="493">
        <f>[1]Budżet!K181</f>
        <v>0</v>
      </c>
      <c r="AV189" s="489">
        <f>ROUND([1]Budżet!K181-[1]Budżet!M181,2)</f>
        <v>0</v>
      </c>
      <c r="AW189" s="489" t="str">
        <f t="shared" si="44"/>
        <v>OK</v>
      </c>
      <c r="AX189" s="490" t="str">
        <f t="shared" si="32"/>
        <v>OK</v>
      </c>
      <c r="AY189" s="490" t="str">
        <f t="shared" si="40"/>
        <v>Wartość wkładu własnego spójna z SOWA EFS</v>
      </c>
      <c r="AZ189" s="492" t="str">
        <f t="shared" si="41"/>
        <v>Wartość ogółem spójna z SOWA EFS</v>
      </c>
      <c r="BA189" s="456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1283</v>
      </c>
      <c r="B190" s="438">
        <f>[1]Budżet!B182</f>
        <v>0</v>
      </c>
      <c r="C190" s="478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0"/>
      <c r="Q190" s="461">
        <v>0</v>
      </c>
      <c r="R190" s="462">
        <v>0</v>
      </c>
      <c r="S190" s="463">
        <f t="shared" si="33"/>
        <v>0</v>
      </c>
      <c r="T190" s="460"/>
      <c r="U190" s="461">
        <v>0</v>
      </c>
      <c r="V190" s="462">
        <v>0</v>
      </c>
      <c r="W190" s="463">
        <f t="shared" si="34"/>
        <v>0</v>
      </c>
      <c r="X190" s="460"/>
      <c r="Y190" s="461">
        <v>0</v>
      </c>
      <c r="Z190" s="462">
        <v>0</v>
      </c>
      <c r="AA190" s="463">
        <f t="shared" si="35"/>
        <v>0</v>
      </c>
      <c r="AB190" s="460"/>
      <c r="AC190" s="461">
        <v>0</v>
      </c>
      <c r="AD190" s="462">
        <v>0</v>
      </c>
      <c r="AE190" s="463">
        <f t="shared" si="36"/>
        <v>0</v>
      </c>
      <c r="AF190" s="460"/>
      <c r="AG190" s="461">
        <v>0</v>
      </c>
      <c r="AH190" s="462">
        <v>0</v>
      </c>
      <c r="AI190" s="463">
        <f t="shared" si="37"/>
        <v>0</v>
      </c>
      <c r="AJ190" s="460"/>
      <c r="AK190" s="461">
        <v>0</v>
      </c>
      <c r="AL190" s="462">
        <v>0</v>
      </c>
      <c r="AM190" s="463">
        <f t="shared" si="38"/>
        <v>0</v>
      </c>
      <c r="AN190" s="460"/>
      <c r="AO190" s="461">
        <v>0</v>
      </c>
      <c r="AP190" s="462">
        <v>0</v>
      </c>
      <c r="AQ190" s="463">
        <f t="shared" si="39"/>
        <v>0</v>
      </c>
      <c r="AR190" s="464">
        <f t="shared" si="42"/>
        <v>0</v>
      </c>
      <c r="AS190" s="463">
        <f t="shared" si="43"/>
        <v>0</v>
      </c>
      <c r="AT190" s="482">
        <v>0</v>
      </c>
      <c r="AU190" s="493">
        <f>[1]Budżet!K182</f>
        <v>0</v>
      </c>
      <c r="AV190" s="489">
        <f>ROUND([1]Budżet!K182-[1]Budżet!M182,2)</f>
        <v>0</v>
      </c>
      <c r="AW190" s="489" t="str">
        <f t="shared" si="44"/>
        <v>OK</v>
      </c>
      <c r="AX190" s="490" t="str">
        <f t="shared" si="32"/>
        <v>OK</v>
      </c>
      <c r="AY190" s="490" t="str">
        <f t="shared" si="40"/>
        <v>Wartość wkładu własnego spójna z SOWA EFS</v>
      </c>
      <c r="AZ190" s="492" t="str">
        <f t="shared" si="41"/>
        <v>Wartość ogółem spójna z SOWA EFS</v>
      </c>
      <c r="BA190" s="456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1284</v>
      </c>
      <c r="B191" s="438">
        <f>[1]Budżet!B183</f>
        <v>0</v>
      </c>
      <c r="C191" s="478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0"/>
      <c r="Q191" s="461">
        <v>0</v>
      </c>
      <c r="R191" s="462">
        <v>0</v>
      </c>
      <c r="S191" s="463">
        <f t="shared" si="33"/>
        <v>0</v>
      </c>
      <c r="T191" s="460"/>
      <c r="U191" s="461">
        <v>0</v>
      </c>
      <c r="V191" s="462">
        <v>0</v>
      </c>
      <c r="W191" s="463">
        <f t="shared" si="34"/>
        <v>0</v>
      </c>
      <c r="X191" s="460"/>
      <c r="Y191" s="461">
        <v>0</v>
      </c>
      <c r="Z191" s="462">
        <v>0</v>
      </c>
      <c r="AA191" s="463">
        <f t="shared" si="35"/>
        <v>0</v>
      </c>
      <c r="AB191" s="460"/>
      <c r="AC191" s="461">
        <v>0</v>
      </c>
      <c r="AD191" s="462">
        <v>0</v>
      </c>
      <c r="AE191" s="463">
        <f t="shared" si="36"/>
        <v>0</v>
      </c>
      <c r="AF191" s="460"/>
      <c r="AG191" s="461">
        <v>0</v>
      </c>
      <c r="AH191" s="462">
        <v>0</v>
      </c>
      <c r="AI191" s="463">
        <f t="shared" si="37"/>
        <v>0</v>
      </c>
      <c r="AJ191" s="460"/>
      <c r="AK191" s="461">
        <v>0</v>
      </c>
      <c r="AL191" s="462">
        <v>0</v>
      </c>
      <c r="AM191" s="463">
        <f t="shared" si="38"/>
        <v>0</v>
      </c>
      <c r="AN191" s="460"/>
      <c r="AO191" s="461">
        <v>0</v>
      </c>
      <c r="AP191" s="462">
        <v>0</v>
      </c>
      <c r="AQ191" s="463">
        <f t="shared" si="39"/>
        <v>0</v>
      </c>
      <c r="AR191" s="464">
        <f t="shared" si="42"/>
        <v>0</v>
      </c>
      <c r="AS191" s="463">
        <f t="shared" si="43"/>
        <v>0</v>
      </c>
      <c r="AT191" s="482">
        <v>0</v>
      </c>
      <c r="AU191" s="493">
        <f>[1]Budżet!K183</f>
        <v>0</v>
      </c>
      <c r="AV191" s="489">
        <f>ROUND([1]Budżet!K183-[1]Budżet!M183,2)</f>
        <v>0</v>
      </c>
      <c r="AW191" s="489" t="str">
        <f t="shared" si="44"/>
        <v>OK</v>
      </c>
      <c r="AX191" s="490" t="str">
        <f t="shared" si="32"/>
        <v>OK</v>
      </c>
      <c r="AY191" s="490" t="str">
        <f t="shared" si="40"/>
        <v>Wartość wkładu własnego spójna z SOWA EFS</v>
      </c>
      <c r="AZ191" s="492" t="str">
        <f t="shared" si="41"/>
        <v>Wartość ogółem spójna z SOWA EFS</v>
      </c>
      <c r="BA191" s="456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1285</v>
      </c>
      <c r="B192" s="438">
        <f>[1]Budżet!B184</f>
        <v>0</v>
      </c>
      <c r="C192" s="478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0"/>
      <c r="Q192" s="461">
        <v>0</v>
      </c>
      <c r="R192" s="462">
        <v>0</v>
      </c>
      <c r="S192" s="463">
        <f t="shared" si="33"/>
        <v>0</v>
      </c>
      <c r="T192" s="460"/>
      <c r="U192" s="461">
        <v>0</v>
      </c>
      <c r="V192" s="462">
        <v>0</v>
      </c>
      <c r="W192" s="463">
        <f t="shared" si="34"/>
        <v>0</v>
      </c>
      <c r="X192" s="460"/>
      <c r="Y192" s="461">
        <v>0</v>
      </c>
      <c r="Z192" s="462">
        <v>0</v>
      </c>
      <c r="AA192" s="463">
        <f t="shared" si="35"/>
        <v>0</v>
      </c>
      <c r="AB192" s="460"/>
      <c r="AC192" s="461">
        <v>0</v>
      </c>
      <c r="AD192" s="462">
        <v>0</v>
      </c>
      <c r="AE192" s="463">
        <f t="shared" si="36"/>
        <v>0</v>
      </c>
      <c r="AF192" s="460"/>
      <c r="AG192" s="461">
        <v>0</v>
      </c>
      <c r="AH192" s="462">
        <v>0</v>
      </c>
      <c r="AI192" s="463">
        <f t="shared" si="37"/>
        <v>0</v>
      </c>
      <c r="AJ192" s="460"/>
      <c r="AK192" s="461">
        <v>0</v>
      </c>
      <c r="AL192" s="462">
        <v>0</v>
      </c>
      <c r="AM192" s="463">
        <f t="shared" si="38"/>
        <v>0</v>
      </c>
      <c r="AN192" s="460"/>
      <c r="AO192" s="461">
        <v>0</v>
      </c>
      <c r="AP192" s="462">
        <v>0</v>
      </c>
      <c r="AQ192" s="463">
        <f t="shared" si="39"/>
        <v>0</v>
      </c>
      <c r="AR192" s="464">
        <f t="shared" si="42"/>
        <v>0</v>
      </c>
      <c r="AS192" s="463">
        <f t="shared" si="43"/>
        <v>0</v>
      </c>
      <c r="AT192" s="482">
        <v>0</v>
      </c>
      <c r="AU192" s="493">
        <f>[1]Budżet!K184</f>
        <v>0</v>
      </c>
      <c r="AV192" s="489">
        <f>ROUND([1]Budżet!K184-[1]Budżet!M184,2)</f>
        <v>0</v>
      </c>
      <c r="AW192" s="489" t="str">
        <f t="shared" si="44"/>
        <v>OK</v>
      </c>
      <c r="AX192" s="490" t="str">
        <f t="shared" si="32"/>
        <v>OK</v>
      </c>
      <c r="AY192" s="490" t="str">
        <f t="shared" si="40"/>
        <v>Wartość wkładu własnego spójna z SOWA EFS</v>
      </c>
      <c r="AZ192" s="492" t="str">
        <f t="shared" si="41"/>
        <v>Wartość ogółem spójna z SOWA EFS</v>
      </c>
      <c r="BA192" s="456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1286</v>
      </c>
      <c r="B193" s="438">
        <f>[1]Budżet!B185</f>
        <v>0</v>
      </c>
      <c r="C193" s="478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0"/>
      <c r="Q193" s="461">
        <v>0</v>
      </c>
      <c r="R193" s="462">
        <v>0</v>
      </c>
      <c r="S193" s="463">
        <f t="shared" si="33"/>
        <v>0</v>
      </c>
      <c r="T193" s="460"/>
      <c r="U193" s="461">
        <v>0</v>
      </c>
      <c r="V193" s="462">
        <v>0</v>
      </c>
      <c r="W193" s="463">
        <f t="shared" si="34"/>
        <v>0</v>
      </c>
      <c r="X193" s="460"/>
      <c r="Y193" s="461">
        <v>0</v>
      </c>
      <c r="Z193" s="462">
        <v>0</v>
      </c>
      <c r="AA193" s="463">
        <f t="shared" si="35"/>
        <v>0</v>
      </c>
      <c r="AB193" s="460"/>
      <c r="AC193" s="461">
        <v>0</v>
      </c>
      <c r="AD193" s="462">
        <v>0</v>
      </c>
      <c r="AE193" s="463">
        <f t="shared" si="36"/>
        <v>0</v>
      </c>
      <c r="AF193" s="460"/>
      <c r="AG193" s="461">
        <v>0</v>
      </c>
      <c r="AH193" s="462">
        <v>0</v>
      </c>
      <c r="AI193" s="463">
        <f t="shared" si="37"/>
        <v>0</v>
      </c>
      <c r="AJ193" s="460"/>
      <c r="AK193" s="461">
        <v>0</v>
      </c>
      <c r="AL193" s="462">
        <v>0</v>
      </c>
      <c r="AM193" s="463">
        <f t="shared" si="38"/>
        <v>0</v>
      </c>
      <c r="AN193" s="460"/>
      <c r="AO193" s="461">
        <v>0</v>
      </c>
      <c r="AP193" s="462">
        <v>0</v>
      </c>
      <c r="AQ193" s="463">
        <f t="shared" si="39"/>
        <v>0</v>
      </c>
      <c r="AR193" s="464">
        <f t="shared" si="42"/>
        <v>0</v>
      </c>
      <c r="AS193" s="463">
        <f t="shared" si="43"/>
        <v>0</v>
      </c>
      <c r="AT193" s="482">
        <v>0</v>
      </c>
      <c r="AU193" s="493">
        <f>[1]Budżet!K185</f>
        <v>0</v>
      </c>
      <c r="AV193" s="489">
        <f>ROUND([1]Budżet!K185-[1]Budżet!M185,2)</f>
        <v>0</v>
      </c>
      <c r="AW193" s="489" t="str">
        <f t="shared" si="44"/>
        <v>OK</v>
      </c>
      <c r="AX193" s="490" t="str">
        <f t="shared" si="32"/>
        <v>OK</v>
      </c>
      <c r="AY193" s="490" t="str">
        <f t="shared" si="40"/>
        <v>Wartość wkładu własnego spójna z SOWA EFS</v>
      </c>
      <c r="AZ193" s="492" t="str">
        <f t="shared" si="41"/>
        <v>Wartość ogółem spójna z SOWA EFS</v>
      </c>
      <c r="BA193" s="456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1287</v>
      </c>
      <c r="B194" s="438">
        <f>[1]Budżet!B186</f>
        <v>0</v>
      </c>
      <c r="C194" s="478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0"/>
      <c r="Q194" s="461">
        <v>0</v>
      </c>
      <c r="R194" s="462">
        <v>0</v>
      </c>
      <c r="S194" s="463">
        <f t="shared" si="33"/>
        <v>0</v>
      </c>
      <c r="T194" s="460"/>
      <c r="U194" s="461">
        <v>0</v>
      </c>
      <c r="V194" s="462">
        <v>0</v>
      </c>
      <c r="W194" s="463">
        <f t="shared" si="34"/>
        <v>0</v>
      </c>
      <c r="X194" s="460"/>
      <c r="Y194" s="461">
        <v>0</v>
      </c>
      <c r="Z194" s="462">
        <v>0</v>
      </c>
      <c r="AA194" s="463">
        <f t="shared" si="35"/>
        <v>0</v>
      </c>
      <c r="AB194" s="460"/>
      <c r="AC194" s="461">
        <v>0</v>
      </c>
      <c r="AD194" s="462">
        <v>0</v>
      </c>
      <c r="AE194" s="463">
        <f t="shared" si="36"/>
        <v>0</v>
      </c>
      <c r="AF194" s="460"/>
      <c r="AG194" s="461">
        <v>0</v>
      </c>
      <c r="AH194" s="462">
        <v>0</v>
      </c>
      <c r="AI194" s="463">
        <f t="shared" si="37"/>
        <v>0</v>
      </c>
      <c r="AJ194" s="460"/>
      <c r="AK194" s="461">
        <v>0</v>
      </c>
      <c r="AL194" s="462">
        <v>0</v>
      </c>
      <c r="AM194" s="463">
        <f t="shared" si="38"/>
        <v>0</v>
      </c>
      <c r="AN194" s="460"/>
      <c r="AO194" s="461">
        <v>0</v>
      </c>
      <c r="AP194" s="462">
        <v>0</v>
      </c>
      <c r="AQ194" s="463">
        <f t="shared" si="39"/>
        <v>0</v>
      </c>
      <c r="AR194" s="464">
        <f t="shared" si="42"/>
        <v>0</v>
      </c>
      <c r="AS194" s="463">
        <f t="shared" si="43"/>
        <v>0</v>
      </c>
      <c r="AT194" s="482">
        <v>0</v>
      </c>
      <c r="AU194" s="493">
        <f>[1]Budżet!K186</f>
        <v>0</v>
      </c>
      <c r="AV194" s="489">
        <f>ROUND([1]Budżet!K186-[1]Budżet!M186,2)</f>
        <v>0</v>
      </c>
      <c r="AW194" s="489" t="str">
        <f t="shared" si="44"/>
        <v>OK</v>
      </c>
      <c r="AX194" s="490" t="str">
        <f t="shared" si="32"/>
        <v>OK</v>
      </c>
      <c r="AY194" s="490" t="str">
        <f t="shared" si="40"/>
        <v>Wartość wkładu własnego spójna z SOWA EFS</v>
      </c>
      <c r="AZ194" s="492" t="str">
        <f t="shared" si="41"/>
        <v>Wartość ogółem spójna z SOWA EFS</v>
      </c>
      <c r="BA194" s="456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1288</v>
      </c>
      <c r="B195" s="438">
        <f>[1]Budżet!B187</f>
        <v>0</v>
      </c>
      <c r="C195" s="478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0"/>
      <c r="Q195" s="461">
        <v>0</v>
      </c>
      <c r="R195" s="462">
        <v>0</v>
      </c>
      <c r="S195" s="463">
        <f t="shared" si="33"/>
        <v>0</v>
      </c>
      <c r="T195" s="460"/>
      <c r="U195" s="461">
        <v>0</v>
      </c>
      <c r="V195" s="462">
        <v>0</v>
      </c>
      <c r="W195" s="463">
        <f t="shared" si="34"/>
        <v>0</v>
      </c>
      <c r="X195" s="460"/>
      <c r="Y195" s="461">
        <v>0</v>
      </c>
      <c r="Z195" s="462">
        <v>0</v>
      </c>
      <c r="AA195" s="463">
        <f t="shared" si="35"/>
        <v>0</v>
      </c>
      <c r="AB195" s="460"/>
      <c r="AC195" s="461">
        <v>0</v>
      </c>
      <c r="AD195" s="462">
        <v>0</v>
      </c>
      <c r="AE195" s="463">
        <f t="shared" si="36"/>
        <v>0</v>
      </c>
      <c r="AF195" s="460"/>
      <c r="AG195" s="461">
        <v>0</v>
      </c>
      <c r="AH195" s="462">
        <v>0</v>
      </c>
      <c r="AI195" s="463">
        <f t="shared" si="37"/>
        <v>0</v>
      </c>
      <c r="AJ195" s="460"/>
      <c r="AK195" s="461">
        <v>0</v>
      </c>
      <c r="AL195" s="462">
        <v>0</v>
      </c>
      <c r="AM195" s="463">
        <f t="shared" si="38"/>
        <v>0</v>
      </c>
      <c r="AN195" s="460"/>
      <c r="AO195" s="461">
        <v>0</v>
      </c>
      <c r="AP195" s="462">
        <v>0</v>
      </c>
      <c r="AQ195" s="463">
        <f t="shared" si="39"/>
        <v>0</v>
      </c>
      <c r="AR195" s="464">
        <f t="shared" si="42"/>
        <v>0</v>
      </c>
      <c r="AS195" s="463">
        <f t="shared" si="43"/>
        <v>0</v>
      </c>
      <c r="AT195" s="482">
        <v>0</v>
      </c>
      <c r="AU195" s="493">
        <f>[1]Budżet!K187</f>
        <v>0</v>
      </c>
      <c r="AV195" s="489">
        <f>ROUND([1]Budżet!K187-[1]Budżet!M187,2)</f>
        <v>0</v>
      </c>
      <c r="AW195" s="489" t="str">
        <f t="shared" si="44"/>
        <v>OK</v>
      </c>
      <c r="AX195" s="490" t="str">
        <f t="shared" si="32"/>
        <v>OK</v>
      </c>
      <c r="AY195" s="490" t="str">
        <f t="shared" si="40"/>
        <v>Wartość wkładu własnego spójna z SOWA EFS</v>
      </c>
      <c r="AZ195" s="492" t="str">
        <f t="shared" si="41"/>
        <v>Wartość ogółem spójna z SOWA EFS</v>
      </c>
      <c r="BA195" s="456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1289</v>
      </c>
      <c r="B196" s="438">
        <f>[1]Budżet!B188</f>
        <v>0</v>
      </c>
      <c r="C196" s="478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0"/>
      <c r="Q196" s="461">
        <v>0</v>
      </c>
      <c r="R196" s="462">
        <v>0</v>
      </c>
      <c r="S196" s="463">
        <f t="shared" si="33"/>
        <v>0</v>
      </c>
      <c r="T196" s="460"/>
      <c r="U196" s="461">
        <v>0</v>
      </c>
      <c r="V196" s="462">
        <v>0</v>
      </c>
      <c r="W196" s="463">
        <f t="shared" si="34"/>
        <v>0</v>
      </c>
      <c r="X196" s="460"/>
      <c r="Y196" s="461">
        <v>0</v>
      </c>
      <c r="Z196" s="462">
        <v>0</v>
      </c>
      <c r="AA196" s="463">
        <f t="shared" si="35"/>
        <v>0</v>
      </c>
      <c r="AB196" s="460"/>
      <c r="AC196" s="461">
        <v>0</v>
      </c>
      <c r="AD196" s="462">
        <v>0</v>
      </c>
      <c r="AE196" s="463">
        <f t="shared" si="36"/>
        <v>0</v>
      </c>
      <c r="AF196" s="460"/>
      <c r="AG196" s="461">
        <v>0</v>
      </c>
      <c r="AH196" s="462">
        <v>0</v>
      </c>
      <c r="AI196" s="463">
        <f t="shared" si="37"/>
        <v>0</v>
      </c>
      <c r="AJ196" s="460"/>
      <c r="AK196" s="461">
        <v>0</v>
      </c>
      <c r="AL196" s="462">
        <v>0</v>
      </c>
      <c r="AM196" s="463">
        <f t="shared" si="38"/>
        <v>0</v>
      </c>
      <c r="AN196" s="460"/>
      <c r="AO196" s="461">
        <v>0</v>
      </c>
      <c r="AP196" s="462">
        <v>0</v>
      </c>
      <c r="AQ196" s="463">
        <f t="shared" si="39"/>
        <v>0</v>
      </c>
      <c r="AR196" s="464">
        <f t="shared" si="42"/>
        <v>0</v>
      </c>
      <c r="AS196" s="463">
        <f t="shared" si="43"/>
        <v>0</v>
      </c>
      <c r="AT196" s="482">
        <v>0</v>
      </c>
      <c r="AU196" s="493">
        <f>[1]Budżet!K188</f>
        <v>0</v>
      </c>
      <c r="AV196" s="489">
        <f>ROUND([1]Budżet!K188-[1]Budżet!M188,2)</f>
        <v>0</v>
      </c>
      <c r="AW196" s="489" t="str">
        <f t="shared" si="44"/>
        <v>OK</v>
      </c>
      <c r="AX196" s="490" t="str">
        <f t="shared" si="32"/>
        <v>OK</v>
      </c>
      <c r="AY196" s="490" t="str">
        <f t="shared" si="40"/>
        <v>Wartość wkładu własnego spójna z SOWA EFS</v>
      </c>
      <c r="AZ196" s="492" t="str">
        <f t="shared" si="41"/>
        <v>Wartość ogółem spójna z SOWA EFS</v>
      </c>
      <c r="BA196" s="456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1290</v>
      </c>
      <c r="B197" s="438">
        <f>[1]Budżet!B189</f>
        <v>0</v>
      </c>
      <c r="C197" s="478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0"/>
      <c r="Q197" s="461">
        <v>0</v>
      </c>
      <c r="R197" s="462">
        <v>0</v>
      </c>
      <c r="S197" s="463">
        <f t="shared" si="33"/>
        <v>0</v>
      </c>
      <c r="T197" s="460"/>
      <c r="U197" s="461">
        <v>0</v>
      </c>
      <c r="V197" s="462">
        <v>0</v>
      </c>
      <c r="W197" s="463">
        <f t="shared" si="34"/>
        <v>0</v>
      </c>
      <c r="X197" s="460"/>
      <c r="Y197" s="461">
        <v>0</v>
      </c>
      <c r="Z197" s="462">
        <v>0</v>
      </c>
      <c r="AA197" s="463">
        <f t="shared" si="35"/>
        <v>0</v>
      </c>
      <c r="AB197" s="460"/>
      <c r="AC197" s="461">
        <v>0</v>
      </c>
      <c r="AD197" s="462">
        <v>0</v>
      </c>
      <c r="AE197" s="463">
        <f t="shared" si="36"/>
        <v>0</v>
      </c>
      <c r="AF197" s="460"/>
      <c r="AG197" s="461">
        <v>0</v>
      </c>
      <c r="AH197" s="462">
        <v>0</v>
      </c>
      <c r="AI197" s="463">
        <f t="shared" si="37"/>
        <v>0</v>
      </c>
      <c r="AJ197" s="460"/>
      <c r="AK197" s="461">
        <v>0</v>
      </c>
      <c r="AL197" s="462">
        <v>0</v>
      </c>
      <c r="AM197" s="463">
        <f t="shared" si="38"/>
        <v>0</v>
      </c>
      <c r="AN197" s="460"/>
      <c r="AO197" s="461">
        <v>0</v>
      </c>
      <c r="AP197" s="462">
        <v>0</v>
      </c>
      <c r="AQ197" s="463">
        <f t="shared" si="39"/>
        <v>0</v>
      </c>
      <c r="AR197" s="464">
        <f t="shared" si="42"/>
        <v>0</v>
      </c>
      <c r="AS197" s="463">
        <f t="shared" si="43"/>
        <v>0</v>
      </c>
      <c r="AT197" s="482">
        <v>0</v>
      </c>
      <c r="AU197" s="493">
        <f>[1]Budżet!K189</f>
        <v>0</v>
      </c>
      <c r="AV197" s="489">
        <f>ROUND([1]Budżet!K189-[1]Budżet!M189,2)</f>
        <v>0</v>
      </c>
      <c r="AW197" s="489" t="str">
        <f t="shared" si="44"/>
        <v>OK</v>
      </c>
      <c r="AX197" s="490" t="str">
        <f t="shared" si="32"/>
        <v>OK</v>
      </c>
      <c r="AY197" s="490" t="str">
        <f t="shared" si="40"/>
        <v>Wartość wkładu własnego spójna z SOWA EFS</v>
      </c>
      <c r="AZ197" s="492" t="str">
        <f t="shared" si="41"/>
        <v>Wartość ogółem spójna z SOWA EFS</v>
      </c>
      <c r="BA197" s="456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1291</v>
      </c>
      <c r="B198" s="438">
        <f>[1]Budżet!B190</f>
        <v>0</v>
      </c>
      <c r="C198" s="478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0"/>
      <c r="Q198" s="461">
        <v>0</v>
      </c>
      <c r="R198" s="462">
        <v>0</v>
      </c>
      <c r="S198" s="463">
        <f t="shared" si="33"/>
        <v>0</v>
      </c>
      <c r="T198" s="460"/>
      <c r="U198" s="461">
        <v>0</v>
      </c>
      <c r="V198" s="462">
        <v>0</v>
      </c>
      <c r="W198" s="463">
        <f t="shared" si="34"/>
        <v>0</v>
      </c>
      <c r="X198" s="460"/>
      <c r="Y198" s="461">
        <v>0</v>
      </c>
      <c r="Z198" s="462">
        <v>0</v>
      </c>
      <c r="AA198" s="463">
        <f t="shared" si="35"/>
        <v>0</v>
      </c>
      <c r="AB198" s="460"/>
      <c r="AC198" s="461">
        <v>0</v>
      </c>
      <c r="AD198" s="462">
        <v>0</v>
      </c>
      <c r="AE198" s="463">
        <f t="shared" si="36"/>
        <v>0</v>
      </c>
      <c r="AF198" s="460"/>
      <c r="AG198" s="461">
        <v>0</v>
      </c>
      <c r="AH198" s="462">
        <v>0</v>
      </c>
      <c r="AI198" s="463">
        <f t="shared" si="37"/>
        <v>0</v>
      </c>
      <c r="AJ198" s="460"/>
      <c r="AK198" s="461">
        <v>0</v>
      </c>
      <c r="AL198" s="462">
        <v>0</v>
      </c>
      <c r="AM198" s="463">
        <f t="shared" si="38"/>
        <v>0</v>
      </c>
      <c r="AN198" s="460"/>
      <c r="AO198" s="461">
        <v>0</v>
      </c>
      <c r="AP198" s="462">
        <v>0</v>
      </c>
      <c r="AQ198" s="463">
        <f t="shared" si="39"/>
        <v>0</v>
      </c>
      <c r="AR198" s="464">
        <f t="shared" si="42"/>
        <v>0</v>
      </c>
      <c r="AS198" s="463">
        <f t="shared" si="43"/>
        <v>0</v>
      </c>
      <c r="AT198" s="482">
        <v>0</v>
      </c>
      <c r="AU198" s="493">
        <f>[1]Budżet!K190</f>
        <v>0</v>
      </c>
      <c r="AV198" s="489">
        <f>ROUND([1]Budżet!K190-[1]Budżet!M190,2)</f>
        <v>0</v>
      </c>
      <c r="AW198" s="489" t="str">
        <f t="shared" si="44"/>
        <v>OK</v>
      </c>
      <c r="AX198" s="490" t="str">
        <f t="shared" si="32"/>
        <v>OK</v>
      </c>
      <c r="AY198" s="490" t="str">
        <f t="shared" si="40"/>
        <v>Wartość wkładu własnego spójna z SOWA EFS</v>
      </c>
      <c r="AZ198" s="492" t="str">
        <f t="shared" si="41"/>
        <v>Wartość ogółem spójna z SOWA EFS</v>
      </c>
      <c r="BA198" s="456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1292</v>
      </c>
      <c r="B199" s="438">
        <f>[1]Budżet!B191</f>
        <v>0</v>
      </c>
      <c r="C199" s="478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0"/>
      <c r="Q199" s="461">
        <v>0</v>
      </c>
      <c r="R199" s="462">
        <v>0</v>
      </c>
      <c r="S199" s="463">
        <f t="shared" si="33"/>
        <v>0</v>
      </c>
      <c r="T199" s="460"/>
      <c r="U199" s="461">
        <v>0</v>
      </c>
      <c r="V199" s="462">
        <v>0</v>
      </c>
      <c r="W199" s="463">
        <f t="shared" si="34"/>
        <v>0</v>
      </c>
      <c r="X199" s="460"/>
      <c r="Y199" s="461">
        <v>0</v>
      </c>
      <c r="Z199" s="462">
        <v>0</v>
      </c>
      <c r="AA199" s="463">
        <f t="shared" si="35"/>
        <v>0</v>
      </c>
      <c r="AB199" s="460"/>
      <c r="AC199" s="461">
        <v>0</v>
      </c>
      <c r="AD199" s="462">
        <v>0</v>
      </c>
      <c r="AE199" s="463">
        <f t="shared" si="36"/>
        <v>0</v>
      </c>
      <c r="AF199" s="460"/>
      <c r="AG199" s="461">
        <v>0</v>
      </c>
      <c r="AH199" s="462">
        <v>0</v>
      </c>
      <c r="AI199" s="463">
        <f t="shared" si="37"/>
        <v>0</v>
      </c>
      <c r="AJ199" s="460"/>
      <c r="AK199" s="461">
        <v>0</v>
      </c>
      <c r="AL199" s="462">
        <v>0</v>
      </c>
      <c r="AM199" s="463">
        <f t="shared" si="38"/>
        <v>0</v>
      </c>
      <c r="AN199" s="460"/>
      <c r="AO199" s="461">
        <v>0</v>
      </c>
      <c r="AP199" s="462">
        <v>0</v>
      </c>
      <c r="AQ199" s="463">
        <f t="shared" si="39"/>
        <v>0</v>
      </c>
      <c r="AR199" s="464">
        <f t="shared" si="42"/>
        <v>0</v>
      </c>
      <c r="AS199" s="463">
        <f t="shared" si="43"/>
        <v>0</v>
      </c>
      <c r="AT199" s="482">
        <v>0</v>
      </c>
      <c r="AU199" s="493">
        <f>[1]Budżet!K191</f>
        <v>0</v>
      </c>
      <c r="AV199" s="489">
        <f>ROUND([1]Budżet!K191-[1]Budżet!M191,2)</f>
        <v>0</v>
      </c>
      <c r="AW199" s="489" t="str">
        <f t="shared" si="44"/>
        <v>OK</v>
      </c>
      <c r="AX199" s="490" t="str">
        <f t="shared" si="32"/>
        <v>OK</v>
      </c>
      <c r="AY199" s="490" t="str">
        <f t="shared" si="40"/>
        <v>Wartość wkładu własnego spójna z SOWA EFS</v>
      </c>
      <c r="AZ199" s="492" t="str">
        <f t="shared" si="41"/>
        <v>Wartość ogółem spójna z SOWA EFS</v>
      </c>
      <c r="BA199" s="456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1293</v>
      </c>
      <c r="B200" s="438">
        <f>[1]Budżet!B192</f>
        <v>0</v>
      </c>
      <c r="C200" s="478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0"/>
      <c r="Q200" s="461">
        <v>0</v>
      </c>
      <c r="R200" s="462">
        <v>0</v>
      </c>
      <c r="S200" s="463">
        <f t="shared" si="33"/>
        <v>0</v>
      </c>
      <c r="T200" s="460"/>
      <c r="U200" s="461">
        <v>0</v>
      </c>
      <c r="V200" s="462">
        <v>0</v>
      </c>
      <c r="W200" s="463">
        <f t="shared" si="34"/>
        <v>0</v>
      </c>
      <c r="X200" s="460"/>
      <c r="Y200" s="461">
        <v>0</v>
      </c>
      <c r="Z200" s="462">
        <v>0</v>
      </c>
      <c r="AA200" s="463">
        <f t="shared" si="35"/>
        <v>0</v>
      </c>
      <c r="AB200" s="460"/>
      <c r="AC200" s="461">
        <v>0</v>
      </c>
      <c r="AD200" s="462">
        <v>0</v>
      </c>
      <c r="AE200" s="463">
        <f t="shared" si="36"/>
        <v>0</v>
      </c>
      <c r="AF200" s="460"/>
      <c r="AG200" s="461">
        <v>0</v>
      </c>
      <c r="AH200" s="462">
        <v>0</v>
      </c>
      <c r="AI200" s="463">
        <f t="shared" si="37"/>
        <v>0</v>
      </c>
      <c r="AJ200" s="460"/>
      <c r="AK200" s="461">
        <v>0</v>
      </c>
      <c r="AL200" s="462">
        <v>0</v>
      </c>
      <c r="AM200" s="463">
        <f t="shared" si="38"/>
        <v>0</v>
      </c>
      <c r="AN200" s="460"/>
      <c r="AO200" s="461">
        <v>0</v>
      </c>
      <c r="AP200" s="462">
        <v>0</v>
      </c>
      <c r="AQ200" s="463">
        <f t="shared" si="39"/>
        <v>0</v>
      </c>
      <c r="AR200" s="464">
        <f t="shared" si="42"/>
        <v>0</v>
      </c>
      <c r="AS200" s="463">
        <f t="shared" si="43"/>
        <v>0</v>
      </c>
      <c r="AT200" s="482">
        <v>0</v>
      </c>
      <c r="AU200" s="493">
        <f>[1]Budżet!K192</f>
        <v>0</v>
      </c>
      <c r="AV200" s="489">
        <f>ROUND([1]Budżet!K192-[1]Budżet!M192,2)</f>
        <v>0</v>
      </c>
      <c r="AW200" s="489" t="str">
        <f t="shared" si="44"/>
        <v>OK</v>
      </c>
      <c r="AX200" s="490" t="str">
        <f t="shared" si="32"/>
        <v>OK</v>
      </c>
      <c r="AY200" s="490" t="str">
        <f t="shared" si="40"/>
        <v>Wartość wkładu własnego spójna z SOWA EFS</v>
      </c>
      <c r="AZ200" s="492" t="str">
        <f t="shared" si="41"/>
        <v>Wartość ogółem spójna z SOWA EFS</v>
      </c>
      <c r="BA200" s="456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1294</v>
      </c>
      <c r="B201" s="438">
        <f>[1]Budżet!B193</f>
        <v>0</v>
      </c>
      <c r="C201" s="478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0"/>
      <c r="Q201" s="461">
        <v>0</v>
      </c>
      <c r="R201" s="462">
        <v>0</v>
      </c>
      <c r="S201" s="463">
        <f t="shared" si="33"/>
        <v>0</v>
      </c>
      <c r="T201" s="460"/>
      <c r="U201" s="461">
        <v>0</v>
      </c>
      <c r="V201" s="462">
        <v>0</v>
      </c>
      <c r="W201" s="463">
        <f t="shared" si="34"/>
        <v>0</v>
      </c>
      <c r="X201" s="460"/>
      <c r="Y201" s="461">
        <v>0</v>
      </c>
      <c r="Z201" s="462">
        <v>0</v>
      </c>
      <c r="AA201" s="463">
        <f t="shared" si="35"/>
        <v>0</v>
      </c>
      <c r="AB201" s="460"/>
      <c r="AC201" s="461">
        <v>0</v>
      </c>
      <c r="AD201" s="462">
        <v>0</v>
      </c>
      <c r="AE201" s="463">
        <f t="shared" si="36"/>
        <v>0</v>
      </c>
      <c r="AF201" s="460"/>
      <c r="AG201" s="461">
        <v>0</v>
      </c>
      <c r="AH201" s="462">
        <v>0</v>
      </c>
      <c r="AI201" s="463">
        <f t="shared" si="37"/>
        <v>0</v>
      </c>
      <c r="AJ201" s="460"/>
      <c r="AK201" s="461">
        <v>0</v>
      </c>
      <c r="AL201" s="462">
        <v>0</v>
      </c>
      <c r="AM201" s="463">
        <f t="shared" si="38"/>
        <v>0</v>
      </c>
      <c r="AN201" s="460"/>
      <c r="AO201" s="461">
        <v>0</v>
      </c>
      <c r="AP201" s="462">
        <v>0</v>
      </c>
      <c r="AQ201" s="463">
        <f t="shared" si="39"/>
        <v>0</v>
      </c>
      <c r="AR201" s="464">
        <f t="shared" si="42"/>
        <v>0</v>
      </c>
      <c r="AS201" s="463">
        <f t="shared" si="43"/>
        <v>0</v>
      </c>
      <c r="AT201" s="482">
        <v>0</v>
      </c>
      <c r="AU201" s="493">
        <f>[1]Budżet!K193</f>
        <v>0</v>
      </c>
      <c r="AV201" s="489">
        <f>ROUND([1]Budżet!K193-[1]Budżet!M193,2)</f>
        <v>0</v>
      </c>
      <c r="AW201" s="489" t="str">
        <f t="shared" si="44"/>
        <v>OK</v>
      </c>
      <c r="AX201" s="490" t="str">
        <f t="shared" ref="AX201:AX264" si="45">IF(AS201=AU201,"OK","ŹLE")</f>
        <v>OK</v>
      </c>
      <c r="AY201" s="490" t="str">
        <f t="shared" si="40"/>
        <v>Wartość wkładu własnego spójna z SOWA EFS</v>
      </c>
      <c r="AZ201" s="492" t="str">
        <f t="shared" si="41"/>
        <v>Wartość ogółem spójna z SOWA EFS</v>
      </c>
      <c r="BA201" s="456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1295</v>
      </c>
      <c r="B202" s="438">
        <f>[1]Budżet!B194</f>
        <v>0</v>
      </c>
      <c r="C202" s="478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0"/>
      <c r="Q202" s="461">
        <v>0</v>
      </c>
      <c r="R202" s="462">
        <v>0</v>
      </c>
      <c r="S202" s="463">
        <f t="shared" ref="S202:S265" si="46">ROUND(R202*Q202,2)</f>
        <v>0</v>
      </c>
      <c r="T202" s="460"/>
      <c r="U202" s="461">
        <v>0</v>
      </c>
      <c r="V202" s="462">
        <v>0</v>
      </c>
      <c r="W202" s="463">
        <f t="shared" ref="W202:W265" si="47">ROUND(V202*U202,2)</f>
        <v>0</v>
      </c>
      <c r="X202" s="460"/>
      <c r="Y202" s="461">
        <v>0</v>
      </c>
      <c r="Z202" s="462">
        <v>0</v>
      </c>
      <c r="AA202" s="463">
        <f t="shared" ref="AA202:AA265" si="48">ROUND(Z202*Y202,2)</f>
        <v>0</v>
      </c>
      <c r="AB202" s="460"/>
      <c r="AC202" s="461">
        <v>0</v>
      </c>
      <c r="AD202" s="462">
        <v>0</v>
      </c>
      <c r="AE202" s="463">
        <f t="shared" ref="AE202:AE265" si="49">ROUND(AD202*AC202,2)</f>
        <v>0</v>
      </c>
      <c r="AF202" s="460"/>
      <c r="AG202" s="461">
        <v>0</v>
      </c>
      <c r="AH202" s="462">
        <v>0</v>
      </c>
      <c r="AI202" s="463">
        <f t="shared" ref="AI202:AI265" si="50">ROUND(AH202*AG202,2)</f>
        <v>0</v>
      </c>
      <c r="AJ202" s="460"/>
      <c r="AK202" s="461">
        <v>0</v>
      </c>
      <c r="AL202" s="462">
        <v>0</v>
      </c>
      <c r="AM202" s="463">
        <f t="shared" ref="AM202:AM265" si="51">ROUND(AL202*AK202,2)</f>
        <v>0</v>
      </c>
      <c r="AN202" s="460"/>
      <c r="AO202" s="461">
        <v>0</v>
      </c>
      <c r="AP202" s="462">
        <v>0</v>
      </c>
      <c r="AQ202" s="463">
        <f t="shared" ref="AQ202:AQ265" si="52">ROUND(AP202*AO202,2)</f>
        <v>0</v>
      </c>
      <c r="AR202" s="464">
        <f t="shared" si="42"/>
        <v>0</v>
      </c>
      <c r="AS202" s="463">
        <f t="shared" si="43"/>
        <v>0</v>
      </c>
      <c r="AT202" s="482">
        <v>0</v>
      </c>
      <c r="AU202" s="493">
        <f>[1]Budżet!K194</f>
        <v>0</v>
      </c>
      <c r="AV202" s="489">
        <f>ROUND([1]Budżet!K194-[1]Budżet!M194,2)</f>
        <v>0</v>
      </c>
      <c r="AW202" s="489" t="str">
        <f t="shared" si="44"/>
        <v>OK</v>
      </c>
      <c r="AX202" s="490" t="str">
        <f t="shared" si="45"/>
        <v>OK</v>
      </c>
      <c r="AY202" s="490" t="str">
        <f t="shared" ref="AY202:AY265" si="53">IF(AW202="ŹLE",IF(AT202&lt;&gt;AV202,AT202-AV202),IF(AW202="ok","Wartość wkładu własnego spójna z SOWA EFS"))</f>
        <v>Wartość wkładu własnego spójna z SOWA EFS</v>
      </c>
      <c r="AZ202" s="492" t="str">
        <f t="shared" ref="AZ202:AZ265" si="54">IF(AX202="ŹLE",IF(AS202&lt;&gt;AU202,AS202-AU202),IF(AX202="ok","Wartość ogółem spójna z SOWA EFS"))</f>
        <v>Wartość ogółem spójna z SOWA EFS</v>
      </c>
      <c r="BA202" s="456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1296</v>
      </c>
      <c r="B203" s="438">
        <f>[1]Budżet!B195</f>
        <v>0</v>
      </c>
      <c r="C203" s="478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0"/>
      <c r="Q203" s="461">
        <v>0</v>
      </c>
      <c r="R203" s="462">
        <v>0</v>
      </c>
      <c r="S203" s="463">
        <f t="shared" si="46"/>
        <v>0</v>
      </c>
      <c r="T203" s="460"/>
      <c r="U203" s="461">
        <v>0</v>
      </c>
      <c r="V203" s="462">
        <v>0</v>
      </c>
      <c r="W203" s="463">
        <f t="shared" si="47"/>
        <v>0</v>
      </c>
      <c r="X203" s="460"/>
      <c r="Y203" s="461">
        <v>0</v>
      </c>
      <c r="Z203" s="462">
        <v>0</v>
      </c>
      <c r="AA203" s="463">
        <f t="shared" si="48"/>
        <v>0</v>
      </c>
      <c r="AB203" s="460"/>
      <c r="AC203" s="461">
        <v>0</v>
      </c>
      <c r="AD203" s="462">
        <v>0</v>
      </c>
      <c r="AE203" s="463">
        <f t="shared" si="49"/>
        <v>0</v>
      </c>
      <c r="AF203" s="460"/>
      <c r="AG203" s="461">
        <v>0</v>
      </c>
      <c r="AH203" s="462">
        <v>0</v>
      </c>
      <c r="AI203" s="463">
        <f t="shared" si="50"/>
        <v>0</v>
      </c>
      <c r="AJ203" s="460"/>
      <c r="AK203" s="461">
        <v>0</v>
      </c>
      <c r="AL203" s="462">
        <v>0</v>
      </c>
      <c r="AM203" s="463">
        <f t="shared" si="51"/>
        <v>0</v>
      </c>
      <c r="AN203" s="460"/>
      <c r="AO203" s="461">
        <v>0</v>
      </c>
      <c r="AP203" s="462">
        <v>0</v>
      </c>
      <c r="AQ203" s="463">
        <f t="shared" si="52"/>
        <v>0</v>
      </c>
      <c r="AR203" s="464">
        <f t="shared" ref="AR203:AR266" si="55">AO203+AK203+AG203+AC203+Y203+Q203+U203</f>
        <v>0</v>
      </c>
      <c r="AS203" s="463">
        <f t="shared" ref="AS203:AS266" si="56">AQ203+AM203+AI203+AE203+AA203+W203+S203</f>
        <v>0</v>
      </c>
      <c r="AT203" s="482">
        <v>0</v>
      </c>
      <c r="AU203" s="493">
        <f>[1]Budżet!K195</f>
        <v>0</v>
      </c>
      <c r="AV203" s="489">
        <f>ROUND([1]Budżet!K195-[1]Budżet!M195,2)</f>
        <v>0</v>
      </c>
      <c r="AW203" s="489" t="str">
        <f t="shared" ref="AW203:AW266" si="57">IF(AT203=AV203,"OK","ŹLE")</f>
        <v>OK</v>
      </c>
      <c r="AX203" s="490" t="str">
        <f t="shared" si="45"/>
        <v>OK</v>
      </c>
      <c r="AY203" s="490" t="str">
        <f t="shared" si="53"/>
        <v>Wartość wkładu własnego spójna z SOWA EFS</v>
      </c>
      <c r="AZ203" s="492" t="str">
        <f t="shared" si="54"/>
        <v>Wartość ogółem spójna z SOWA EFS</v>
      </c>
      <c r="BA203" s="456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1297</v>
      </c>
      <c r="B204" s="438">
        <f>[1]Budżet!B196</f>
        <v>0</v>
      </c>
      <c r="C204" s="478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0"/>
      <c r="Q204" s="461">
        <v>0</v>
      </c>
      <c r="R204" s="462">
        <v>0</v>
      </c>
      <c r="S204" s="463">
        <f t="shared" si="46"/>
        <v>0</v>
      </c>
      <c r="T204" s="460"/>
      <c r="U204" s="461">
        <v>0</v>
      </c>
      <c r="V204" s="462">
        <v>0</v>
      </c>
      <c r="W204" s="463">
        <f t="shared" si="47"/>
        <v>0</v>
      </c>
      <c r="X204" s="460"/>
      <c r="Y204" s="461">
        <v>0</v>
      </c>
      <c r="Z204" s="462">
        <v>0</v>
      </c>
      <c r="AA204" s="463">
        <f t="shared" si="48"/>
        <v>0</v>
      </c>
      <c r="AB204" s="460"/>
      <c r="AC204" s="461">
        <v>0</v>
      </c>
      <c r="AD204" s="462">
        <v>0</v>
      </c>
      <c r="AE204" s="463">
        <f t="shared" si="49"/>
        <v>0</v>
      </c>
      <c r="AF204" s="460"/>
      <c r="AG204" s="461">
        <v>0</v>
      </c>
      <c r="AH204" s="462">
        <v>0</v>
      </c>
      <c r="AI204" s="463">
        <f t="shared" si="50"/>
        <v>0</v>
      </c>
      <c r="AJ204" s="460"/>
      <c r="AK204" s="461">
        <v>0</v>
      </c>
      <c r="AL204" s="462">
        <v>0</v>
      </c>
      <c r="AM204" s="463">
        <f t="shared" si="51"/>
        <v>0</v>
      </c>
      <c r="AN204" s="460"/>
      <c r="AO204" s="461">
        <v>0</v>
      </c>
      <c r="AP204" s="462">
        <v>0</v>
      </c>
      <c r="AQ204" s="463">
        <f t="shared" si="52"/>
        <v>0</v>
      </c>
      <c r="AR204" s="464">
        <f t="shared" si="55"/>
        <v>0</v>
      </c>
      <c r="AS204" s="463">
        <f t="shared" si="56"/>
        <v>0</v>
      </c>
      <c r="AT204" s="482">
        <v>0</v>
      </c>
      <c r="AU204" s="493">
        <f>[1]Budżet!K196</f>
        <v>0</v>
      </c>
      <c r="AV204" s="489">
        <f>ROUND([1]Budżet!K196-[1]Budżet!M196,2)</f>
        <v>0</v>
      </c>
      <c r="AW204" s="489" t="str">
        <f t="shared" si="57"/>
        <v>OK</v>
      </c>
      <c r="AX204" s="490" t="str">
        <f t="shared" si="45"/>
        <v>OK</v>
      </c>
      <c r="AY204" s="490" t="str">
        <f t="shared" si="53"/>
        <v>Wartość wkładu własnego spójna z SOWA EFS</v>
      </c>
      <c r="AZ204" s="492" t="str">
        <f t="shared" si="54"/>
        <v>Wartość ogółem spójna z SOWA EFS</v>
      </c>
      <c r="BA204" s="456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1298</v>
      </c>
      <c r="B205" s="438">
        <f>[1]Budżet!B197</f>
        <v>0</v>
      </c>
      <c r="C205" s="478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0"/>
      <c r="Q205" s="461">
        <v>0</v>
      </c>
      <c r="R205" s="462">
        <v>0</v>
      </c>
      <c r="S205" s="463">
        <f t="shared" si="46"/>
        <v>0</v>
      </c>
      <c r="T205" s="460"/>
      <c r="U205" s="461">
        <v>0</v>
      </c>
      <c r="V205" s="462">
        <v>0</v>
      </c>
      <c r="W205" s="463">
        <f t="shared" si="47"/>
        <v>0</v>
      </c>
      <c r="X205" s="460"/>
      <c r="Y205" s="461">
        <v>0</v>
      </c>
      <c r="Z205" s="462">
        <v>0</v>
      </c>
      <c r="AA205" s="463">
        <f t="shared" si="48"/>
        <v>0</v>
      </c>
      <c r="AB205" s="460"/>
      <c r="AC205" s="461">
        <v>0</v>
      </c>
      <c r="AD205" s="462">
        <v>0</v>
      </c>
      <c r="AE205" s="463">
        <f t="shared" si="49"/>
        <v>0</v>
      </c>
      <c r="AF205" s="460"/>
      <c r="AG205" s="461">
        <v>0</v>
      </c>
      <c r="AH205" s="462">
        <v>0</v>
      </c>
      <c r="AI205" s="463">
        <f t="shared" si="50"/>
        <v>0</v>
      </c>
      <c r="AJ205" s="460"/>
      <c r="AK205" s="461">
        <v>0</v>
      </c>
      <c r="AL205" s="462">
        <v>0</v>
      </c>
      <c r="AM205" s="463">
        <f t="shared" si="51"/>
        <v>0</v>
      </c>
      <c r="AN205" s="460"/>
      <c r="AO205" s="461">
        <v>0</v>
      </c>
      <c r="AP205" s="462">
        <v>0</v>
      </c>
      <c r="AQ205" s="463">
        <f t="shared" si="52"/>
        <v>0</v>
      </c>
      <c r="AR205" s="464">
        <f t="shared" si="55"/>
        <v>0</v>
      </c>
      <c r="AS205" s="463">
        <f t="shared" si="56"/>
        <v>0</v>
      </c>
      <c r="AT205" s="482">
        <v>0</v>
      </c>
      <c r="AU205" s="493">
        <f>[1]Budżet!K197</f>
        <v>0</v>
      </c>
      <c r="AV205" s="489">
        <f>ROUND([1]Budżet!K197-[1]Budżet!M197,2)</f>
        <v>0</v>
      </c>
      <c r="AW205" s="489" t="str">
        <f t="shared" si="57"/>
        <v>OK</v>
      </c>
      <c r="AX205" s="490" t="str">
        <f t="shared" si="45"/>
        <v>OK</v>
      </c>
      <c r="AY205" s="490" t="str">
        <f t="shared" si="53"/>
        <v>Wartość wkładu własnego spójna z SOWA EFS</v>
      </c>
      <c r="AZ205" s="492" t="str">
        <f t="shared" si="54"/>
        <v>Wartość ogółem spójna z SOWA EFS</v>
      </c>
      <c r="BA205" s="456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1299</v>
      </c>
      <c r="B206" s="438">
        <f>[1]Budżet!B198</f>
        <v>0</v>
      </c>
      <c r="C206" s="478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0"/>
      <c r="Q206" s="461">
        <v>0</v>
      </c>
      <c r="R206" s="462">
        <v>0</v>
      </c>
      <c r="S206" s="463">
        <f t="shared" si="46"/>
        <v>0</v>
      </c>
      <c r="T206" s="460"/>
      <c r="U206" s="461">
        <v>0</v>
      </c>
      <c r="V206" s="462">
        <v>0</v>
      </c>
      <c r="W206" s="463">
        <f t="shared" si="47"/>
        <v>0</v>
      </c>
      <c r="X206" s="460"/>
      <c r="Y206" s="461">
        <v>0</v>
      </c>
      <c r="Z206" s="462">
        <v>0</v>
      </c>
      <c r="AA206" s="463">
        <f t="shared" si="48"/>
        <v>0</v>
      </c>
      <c r="AB206" s="460"/>
      <c r="AC206" s="461">
        <v>0</v>
      </c>
      <c r="AD206" s="462">
        <v>0</v>
      </c>
      <c r="AE206" s="463">
        <f t="shared" si="49"/>
        <v>0</v>
      </c>
      <c r="AF206" s="460"/>
      <c r="AG206" s="461">
        <v>0</v>
      </c>
      <c r="AH206" s="462">
        <v>0</v>
      </c>
      <c r="AI206" s="463">
        <f t="shared" si="50"/>
        <v>0</v>
      </c>
      <c r="AJ206" s="460"/>
      <c r="AK206" s="461">
        <v>0</v>
      </c>
      <c r="AL206" s="462">
        <v>0</v>
      </c>
      <c r="AM206" s="463">
        <f t="shared" si="51"/>
        <v>0</v>
      </c>
      <c r="AN206" s="460"/>
      <c r="AO206" s="461">
        <v>0</v>
      </c>
      <c r="AP206" s="462">
        <v>0</v>
      </c>
      <c r="AQ206" s="463">
        <f t="shared" si="52"/>
        <v>0</v>
      </c>
      <c r="AR206" s="464">
        <f t="shared" si="55"/>
        <v>0</v>
      </c>
      <c r="AS206" s="463">
        <f t="shared" si="56"/>
        <v>0</v>
      </c>
      <c r="AT206" s="482">
        <v>0</v>
      </c>
      <c r="AU206" s="493">
        <f>[1]Budżet!K198</f>
        <v>0</v>
      </c>
      <c r="AV206" s="489">
        <f>ROUND([1]Budżet!K198-[1]Budżet!M198,2)</f>
        <v>0</v>
      </c>
      <c r="AW206" s="489" t="str">
        <f t="shared" si="57"/>
        <v>OK</v>
      </c>
      <c r="AX206" s="490" t="str">
        <f t="shared" si="45"/>
        <v>OK</v>
      </c>
      <c r="AY206" s="490" t="str">
        <f t="shared" si="53"/>
        <v>Wartość wkładu własnego spójna z SOWA EFS</v>
      </c>
      <c r="AZ206" s="492" t="str">
        <f t="shared" si="54"/>
        <v>Wartość ogółem spójna z SOWA EFS</v>
      </c>
      <c r="BA206" s="456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1300</v>
      </c>
      <c r="B207" s="438">
        <f>[1]Budżet!B199</f>
        <v>0</v>
      </c>
      <c r="C207" s="478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0"/>
      <c r="Q207" s="461">
        <v>0</v>
      </c>
      <c r="R207" s="462">
        <v>0</v>
      </c>
      <c r="S207" s="463">
        <f t="shared" si="46"/>
        <v>0</v>
      </c>
      <c r="T207" s="460"/>
      <c r="U207" s="461">
        <v>0</v>
      </c>
      <c r="V207" s="462">
        <v>0</v>
      </c>
      <c r="W207" s="463">
        <f t="shared" si="47"/>
        <v>0</v>
      </c>
      <c r="X207" s="460"/>
      <c r="Y207" s="461">
        <v>0</v>
      </c>
      <c r="Z207" s="462">
        <v>0</v>
      </c>
      <c r="AA207" s="463">
        <f t="shared" si="48"/>
        <v>0</v>
      </c>
      <c r="AB207" s="460"/>
      <c r="AC207" s="461">
        <v>0</v>
      </c>
      <c r="AD207" s="462">
        <v>0</v>
      </c>
      <c r="AE207" s="463">
        <f t="shared" si="49"/>
        <v>0</v>
      </c>
      <c r="AF207" s="460"/>
      <c r="AG207" s="461">
        <v>0</v>
      </c>
      <c r="AH207" s="462">
        <v>0</v>
      </c>
      <c r="AI207" s="463">
        <f t="shared" si="50"/>
        <v>0</v>
      </c>
      <c r="AJ207" s="460"/>
      <c r="AK207" s="461">
        <v>0</v>
      </c>
      <c r="AL207" s="462">
        <v>0</v>
      </c>
      <c r="AM207" s="463">
        <f t="shared" si="51"/>
        <v>0</v>
      </c>
      <c r="AN207" s="460"/>
      <c r="AO207" s="461">
        <v>0</v>
      </c>
      <c r="AP207" s="462">
        <v>0</v>
      </c>
      <c r="AQ207" s="463">
        <f t="shared" si="52"/>
        <v>0</v>
      </c>
      <c r="AR207" s="464">
        <f t="shared" si="55"/>
        <v>0</v>
      </c>
      <c r="AS207" s="463">
        <f t="shared" si="56"/>
        <v>0</v>
      </c>
      <c r="AT207" s="482">
        <v>0</v>
      </c>
      <c r="AU207" s="493">
        <f>[1]Budżet!K199</f>
        <v>0</v>
      </c>
      <c r="AV207" s="489">
        <f>ROUND([1]Budżet!K199-[1]Budżet!M199,2)</f>
        <v>0</v>
      </c>
      <c r="AW207" s="489" t="str">
        <f t="shared" si="57"/>
        <v>OK</v>
      </c>
      <c r="AX207" s="490" t="str">
        <f t="shared" si="45"/>
        <v>OK</v>
      </c>
      <c r="AY207" s="490" t="str">
        <f t="shared" si="53"/>
        <v>Wartość wkładu własnego spójna z SOWA EFS</v>
      </c>
      <c r="AZ207" s="492" t="str">
        <f t="shared" si="54"/>
        <v>Wartość ogółem spójna z SOWA EFS</v>
      </c>
      <c r="BA207" s="456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1301</v>
      </c>
      <c r="B208" s="438">
        <f>[1]Budżet!B200</f>
        <v>0</v>
      </c>
      <c r="C208" s="478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0"/>
      <c r="Q208" s="461">
        <v>0</v>
      </c>
      <c r="R208" s="462">
        <v>0</v>
      </c>
      <c r="S208" s="463">
        <f t="shared" si="46"/>
        <v>0</v>
      </c>
      <c r="T208" s="460"/>
      <c r="U208" s="461">
        <v>0</v>
      </c>
      <c r="V208" s="462">
        <v>0</v>
      </c>
      <c r="W208" s="463">
        <f t="shared" si="47"/>
        <v>0</v>
      </c>
      <c r="X208" s="460"/>
      <c r="Y208" s="461">
        <v>0</v>
      </c>
      <c r="Z208" s="462">
        <v>0</v>
      </c>
      <c r="AA208" s="463">
        <f t="shared" si="48"/>
        <v>0</v>
      </c>
      <c r="AB208" s="460"/>
      <c r="AC208" s="461">
        <v>0</v>
      </c>
      <c r="AD208" s="462">
        <v>0</v>
      </c>
      <c r="AE208" s="463">
        <f t="shared" si="49"/>
        <v>0</v>
      </c>
      <c r="AF208" s="460"/>
      <c r="AG208" s="461">
        <v>0</v>
      </c>
      <c r="AH208" s="462">
        <v>0</v>
      </c>
      <c r="AI208" s="463">
        <f t="shared" si="50"/>
        <v>0</v>
      </c>
      <c r="AJ208" s="460"/>
      <c r="AK208" s="461">
        <v>0</v>
      </c>
      <c r="AL208" s="462">
        <v>0</v>
      </c>
      <c r="AM208" s="463">
        <f t="shared" si="51"/>
        <v>0</v>
      </c>
      <c r="AN208" s="460"/>
      <c r="AO208" s="461">
        <v>0</v>
      </c>
      <c r="AP208" s="462">
        <v>0</v>
      </c>
      <c r="AQ208" s="463">
        <f t="shared" si="52"/>
        <v>0</v>
      </c>
      <c r="AR208" s="464">
        <f t="shared" si="55"/>
        <v>0</v>
      </c>
      <c r="AS208" s="463">
        <f t="shared" si="56"/>
        <v>0</v>
      </c>
      <c r="AT208" s="482">
        <v>0</v>
      </c>
      <c r="AU208" s="493">
        <f>[1]Budżet!K200</f>
        <v>0</v>
      </c>
      <c r="AV208" s="489">
        <f>ROUND([1]Budżet!K200-[1]Budżet!M200,2)</f>
        <v>0</v>
      </c>
      <c r="AW208" s="489" t="str">
        <f t="shared" si="57"/>
        <v>OK</v>
      </c>
      <c r="AX208" s="490" t="str">
        <f t="shared" si="45"/>
        <v>OK</v>
      </c>
      <c r="AY208" s="490" t="str">
        <f t="shared" si="53"/>
        <v>Wartość wkładu własnego spójna z SOWA EFS</v>
      </c>
      <c r="AZ208" s="492" t="str">
        <f t="shared" si="54"/>
        <v>Wartość ogółem spójna z SOWA EFS</v>
      </c>
      <c r="BA208" s="456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1302</v>
      </c>
      <c r="B209" s="438">
        <f>[1]Budżet!B201</f>
        <v>0</v>
      </c>
      <c r="C209" s="478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0"/>
      <c r="Q209" s="461">
        <v>0</v>
      </c>
      <c r="R209" s="462">
        <v>0</v>
      </c>
      <c r="S209" s="463">
        <f t="shared" si="46"/>
        <v>0</v>
      </c>
      <c r="T209" s="460"/>
      <c r="U209" s="461">
        <v>0</v>
      </c>
      <c r="V209" s="462">
        <v>0</v>
      </c>
      <c r="W209" s="463">
        <f t="shared" si="47"/>
        <v>0</v>
      </c>
      <c r="X209" s="460"/>
      <c r="Y209" s="461">
        <v>0</v>
      </c>
      <c r="Z209" s="462">
        <v>0</v>
      </c>
      <c r="AA209" s="463">
        <f t="shared" si="48"/>
        <v>0</v>
      </c>
      <c r="AB209" s="460"/>
      <c r="AC209" s="461">
        <v>0</v>
      </c>
      <c r="AD209" s="462">
        <v>0</v>
      </c>
      <c r="AE209" s="463">
        <f t="shared" si="49"/>
        <v>0</v>
      </c>
      <c r="AF209" s="460"/>
      <c r="AG209" s="461">
        <v>0</v>
      </c>
      <c r="AH209" s="462">
        <v>0</v>
      </c>
      <c r="AI209" s="463">
        <f t="shared" si="50"/>
        <v>0</v>
      </c>
      <c r="AJ209" s="460"/>
      <c r="AK209" s="461">
        <v>0</v>
      </c>
      <c r="AL209" s="462">
        <v>0</v>
      </c>
      <c r="AM209" s="463">
        <f t="shared" si="51"/>
        <v>0</v>
      </c>
      <c r="AN209" s="460"/>
      <c r="AO209" s="461">
        <v>0</v>
      </c>
      <c r="AP209" s="462">
        <v>0</v>
      </c>
      <c r="AQ209" s="463">
        <f t="shared" si="52"/>
        <v>0</v>
      </c>
      <c r="AR209" s="464">
        <f t="shared" si="55"/>
        <v>0</v>
      </c>
      <c r="AS209" s="463">
        <f t="shared" si="56"/>
        <v>0</v>
      </c>
      <c r="AT209" s="482">
        <v>0</v>
      </c>
      <c r="AU209" s="493">
        <f>[1]Budżet!K201</f>
        <v>0</v>
      </c>
      <c r="AV209" s="489">
        <f>ROUND([1]Budżet!K201-[1]Budżet!M201,2)</f>
        <v>0</v>
      </c>
      <c r="AW209" s="489" t="str">
        <f t="shared" si="57"/>
        <v>OK</v>
      </c>
      <c r="AX209" s="490" t="str">
        <f t="shared" si="45"/>
        <v>OK</v>
      </c>
      <c r="AY209" s="490" t="str">
        <f t="shared" si="53"/>
        <v>Wartość wkładu własnego spójna z SOWA EFS</v>
      </c>
      <c r="AZ209" s="492" t="str">
        <f t="shared" si="54"/>
        <v>Wartość ogółem spójna z SOWA EFS</v>
      </c>
      <c r="BA209" s="456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1303</v>
      </c>
      <c r="B210" s="438">
        <f>[1]Budżet!B202</f>
        <v>0</v>
      </c>
      <c r="C210" s="478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0"/>
      <c r="Q210" s="461">
        <v>0</v>
      </c>
      <c r="R210" s="462">
        <v>0</v>
      </c>
      <c r="S210" s="463">
        <f t="shared" si="46"/>
        <v>0</v>
      </c>
      <c r="T210" s="460"/>
      <c r="U210" s="461">
        <v>0</v>
      </c>
      <c r="V210" s="462">
        <v>0</v>
      </c>
      <c r="W210" s="463">
        <f t="shared" si="47"/>
        <v>0</v>
      </c>
      <c r="X210" s="460"/>
      <c r="Y210" s="461">
        <v>0</v>
      </c>
      <c r="Z210" s="462">
        <v>0</v>
      </c>
      <c r="AA210" s="463">
        <f t="shared" si="48"/>
        <v>0</v>
      </c>
      <c r="AB210" s="460"/>
      <c r="AC210" s="461">
        <v>0</v>
      </c>
      <c r="AD210" s="462">
        <v>0</v>
      </c>
      <c r="AE210" s="463">
        <f t="shared" si="49"/>
        <v>0</v>
      </c>
      <c r="AF210" s="460"/>
      <c r="AG210" s="461">
        <v>0</v>
      </c>
      <c r="AH210" s="462">
        <v>0</v>
      </c>
      <c r="AI210" s="463">
        <f t="shared" si="50"/>
        <v>0</v>
      </c>
      <c r="AJ210" s="460"/>
      <c r="AK210" s="461">
        <v>0</v>
      </c>
      <c r="AL210" s="462">
        <v>0</v>
      </c>
      <c r="AM210" s="463">
        <f t="shared" si="51"/>
        <v>0</v>
      </c>
      <c r="AN210" s="460"/>
      <c r="AO210" s="461">
        <v>0</v>
      </c>
      <c r="AP210" s="462">
        <v>0</v>
      </c>
      <c r="AQ210" s="463">
        <f t="shared" si="52"/>
        <v>0</v>
      </c>
      <c r="AR210" s="464">
        <f t="shared" si="55"/>
        <v>0</v>
      </c>
      <c r="AS210" s="463">
        <f t="shared" si="56"/>
        <v>0</v>
      </c>
      <c r="AT210" s="482">
        <v>0</v>
      </c>
      <c r="AU210" s="493">
        <f>[1]Budżet!K202</f>
        <v>0</v>
      </c>
      <c r="AV210" s="489">
        <f>ROUND([1]Budżet!K202-[1]Budżet!M202,2)</f>
        <v>0</v>
      </c>
      <c r="AW210" s="489" t="str">
        <f t="shared" si="57"/>
        <v>OK</v>
      </c>
      <c r="AX210" s="490" t="str">
        <f t="shared" si="45"/>
        <v>OK</v>
      </c>
      <c r="AY210" s="490" t="str">
        <f t="shared" si="53"/>
        <v>Wartość wkładu własnego spójna z SOWA EFS</v>
      </c>
      <c r="AZ210" s="492" t="str">
        <f t="shared" si="54"/>
        <v>Wartość ogółem spójna z SOWA EFS</v>
      </c>
      <c r="BA210" s="456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1304</v>
      </c>
      <c r="B211" s="438">
        <f>[1]Budżet!B203</f>
        <v>0</v>
      </c>
      <c r="C211" s="478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0"/>
      <c r="Q211" s="461">
        <v>0</v>
      </c>
      <c r="R211" s="462">
        <v>0</v>
      </c>
      <c r="S211" s="463">
        <f t="shared" si="46"/>
        <v>0</v>
      </c>
      <c r="T211" s="460"/>
      <c r="U211" s="461">
        <v>0</v>
      </c>
      <c r="V211" s="462">
        <v>0</v>
      </c>
      <c r="W211" s="463">
        <f t="shared" si="47"/>
        <v>0</v>
      </c>
      <c r="X211" s="460"/>
      <c r="Y211" s="461">
        <v>0</v>
      </c>
      <c r="Z211" s="462">
        <v>0</v>
      </c>
      <c r="AA211" s="463">
        <f t="shared" si="48"/>
        <v>0</v>
      </c>
      <c r="AB211" s="460"/>
      <c r="AC211" s="461">
        <v>0</v>
      </c>
      <c r="AD211" s="462">
        <v>0</v>
      </c>
      <c r="AE211" s="463">
        <f t="shared" si="49"/>
        <v>0</v>
      </c>
      <c r="AF211" s="460"/>
      <c r="AG211" s="461">
        <v>0</v>
      </c>
      <c r="AH211" s="462">
        <v>0</v>
      </c>
      <c r="AI211" s="463">
        <f t="shared" si="50"/>
        <v>0</v>
      </c>
      <c r="AJ211" s="460"/>
      <c r="AK211" s="461">
        <v>0</v>
      </c>
      <c r="AL211" s="462">
        <v>0</v>
      </c>
      <c r="AM211" s="463">
        <f t="shared" si="51"/>
        <v>0</v>
      </c>
      <c r="AN211" s="460"/>
      <c r="AO211" s="461">
        <v>0</v>
      </c>
      <c r="AP211" s="462">
        <v>0</v>
      </c>
      <c r="AQ211" s="463">
        <f t="shared" si="52"/>
        <v>0</v>
      </c>
      <c r="AR211" s="464">
        <f t="shared" si="55"/>
        <v>0</v>
      </c>
      <c r="AS211" s="463">
        <f t="shared" si="56"/>
        <v>0</v>
      </c>
      <c r="AT211" s="482">
        <v>0</v>
      </c>
      <c r="AU211" s="493">
        <f>[1]Budżet!K203</f>
        <v>0</v>
      </c>
      <c r="AV211" s="489">
        <f>ROUND([1]Budżet!K203-[1]Budżet!M203,2)</f>
        <v>0</v>
      </c>
      <c r="AW211" s="489" t="str">
        <f t="shared" si="57"/>
        <v>OK</v>
      </c>
      <c r="AX211" s="490" t="str">
        <f t="shared" si="45"/>
        <v>OK</v>
      </c>
      <c r="AY211" s="490" t="str">
        <f t="shared" si="53"/>
        <v>Wartość wkładu własnego spójna z SOWA EFS</v>
      </c>
      <c r="AZ211" s="492" t="str">
        <f t="shared" si="54"/>
        <v>Wartość ogółem spójna z SOWA EFS</v>
      </c>
      <c r="BA211" s="456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1305</v>
      </c>
      <c r="B212" s="438">
        <f>[1]Budżet!B204</f>
        <v>0</v>
      </c>
      <c r="C212" s="478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0"/>
      <c r="Q212" s="461">
        <v>0</v>
      </c>
      <c r="R212" s="462">
        <v>0</v>
      </c>
      <c r="S212" s="463">
        <f t="shared" si="46"/>
        <v>0</v>
      </c>
      <c r="T212" s="460"/>
      <c r="U212" s="461">
        <v>0</v>
      </c>
      <c r="V212" s="462">
        <v>0</v>
      </c>
      <c r="W212" s="463">
        <f t="shared" si="47"/>
        <v>0</v>
      </c>
      <c r="X212" s="460"/>
      <c r="Y212" s="461">
        <v>0</v>
      </c>
      <c r="Z212" s="462">
        <v>0</v>
      </c>
      <c r="AA212" s="463">
        <f t="shared" si="48"/>
        <v>0</v>
      </c>
      <c r="AB212" s="460"/>
      <c r="AC212" s="461">
        <v>0</v>
      </c>
      <c r="AD212" s="462">
        <v>0</v>
      </c>
      <c r="AE212" s="463">
        <f t="shared" si="49"/>
        <v>0</v>
      </c>
      <c r="AF212" s="460"/>
      <c r="AG212" s="461">
        <v>0</v>
      </c>
      <c r="AH212" s="462">
        <v>0</v>
      </c>
      <c r="AI212" s="463">
        <f t="shared" si="50"/>
        <v>0</v>
      </c>
      <c r="AJ212" s="460"/>
      <c r="AK212" s="461">
        <v>0</v>
      </c>
      <c r="AL212" s="462">
        <v>0</v>
      </c>
      <c r="AM212" s="463">
        <f t="shared" si="51"/>
        <v>0</v>
      </c>
      <c r="AN212" s="460"/>
      <c r="AO212" s="461">
        <v>0</v>
      </c>
      <c r="AP212" s="462">
        <v>0</v>
      </c>
      <c r="AQ212" s="463">
        <f t="shared" si="52"/>
        <v>0</v>
      </c>
      <c r="AR212" s="464">
        <f t="shared" si="55"/>
        <v>0</v>
      </c>
      <c r="AS212" s="463">
        <f t="shared" si="56"/>
        <v>0</v>
      </c>
      <c r="AT212" s="482">
        <v>0</v>
      </c>
      <c r="AU212" s="493">
        <f>[1]Budżet!K204</f>
        <v>0</v>
      </c>
      <c r="AV212" s="489">
        <f>ROUND([1]Budżet!K204-[1]Budżet!M204,2)</f>
        <v>0</v>
      </c>
      <c r="AW212" s="489" t="str">
        <f t="shared" si="57"/>
        <v>OK</v>
      </c>
      <c r="AX212" s="490" t="str">
        <f t="shared" si="45"/>
        <v>OK</v>
      </c>
      <c r="AY212" s="490" t="str">
        <f t="shared" si="53"/>
        <v>Wartość wkładu własnego spójna z SOWA EFS</v>
      </c>
      <c r="AZ212" s="492" t="str">
        <f t="shared" si="54"/>
        <v>Wartość ogółem spójna z SOWA EFS</v>
      </c>
      <c r="BA212" s="456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1306</v>
      </c>
      <c r="B213" s="438">
        <f>[1]Budżet!B205</f>
        <v>0</v>
      </c>
      <c r="C213" s="478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0"/>
      <c r="Q213" s="461">
        <v>0</v>
      </c>
      <c r="R213" s="462">
        <v>0</v>
      </c>
      <c r="S213" s="463">
        <f t="shared" si="46"/>
        <v>0</v>
      </c>
      <c r="T213" s="460"/>
      <c r="U213" s="461">
        <v>0</v>
      </c>
      <c r="V213" s="462">
        <v>0</v>
      </c>
      <c r="W213" s="463">
        <f t="shared" si="47"/>
        <v>0</v>
      </c>
      <c r="X213" s="460"/>
      <c r="Y213" s="461">
        <v>0</v>
      </c>
      <c r="Z213" s="462">
        <v>0</v>
      </c>
      <c r="AA213" s="463">
        <f t="shared" si="48"/>
        <v>0</v>
      </c>
      <c r="AB213" s="460"/>
      <c r="AC213" s="461">
        <v>0</v>
      </c>
      <c r="AD213" s="462">
        <v>0</v>
      </c>
      <c r="AE213" s="463">
        <f t="shared" si="49"/>
        <v>0</v>
      </c>
      <c r="AF213" s="460"/>
      <c r="AG213" s="461">
        <v>0</v>
      </c>
      <c r="AH213" s="462">
        <v>0</v>
      </c>
      <c r="AI213" s="463">
        <f t="shared" si="50"/>
        <v>0</v>
      </c>
      <c r="AJ213" s="460"/>
      <c r="AK213" s="461">
        <v>0</v>
      </c>
      <c r="AL213" s="462">
        <v>0</v>
      </c>
      <c r="AM213" s="463">
        <f t="shared" si="51"/>
        <v>0</v>
      </c>
      <c r="AN213" s="460"/>
      <c r="AO213" s="461">
        <v>0</v>
      </c>
      <c r="AP213" s="462">
        <v>0</v>
      </c>
      <c r="AQ213" s="463">
        <f t="shared" si="52"/>
        <v>0</v>
      </c>
      <c r="AR213" s="464">
        <f t="shared" si="55"/>
        <v>0</v>
      </c>
      <c r="AS213" s="463">
        <f t="shared" si="56"/>
        <v>0</v>
      </c>
      <c r="AT213" s="482">
        <v>0</v>
      </c>
      <c r="AU213" s="493">
        <f>[1]Budżet!K205</f>
        <v>0</v>
      </c>
      <c r="AV213" s="489">
        <f>ROUND([1]Budżet!K205-[1]Budżet!M205,2)</f>
        <v>0</v>
      </c>
      <c r="AW213" s="489" t="str">
        <f t="shared" si="57"/>
        <v>OK</v>
      </c>
      <c r="AX213" s="490" t="str">
        <f t="shared" si="45"/>
        <v>OK</v>
      </c>
      <c r="AY213" s="490" t="str">
        <f t="shared" si="53"/>
        <v>Wartość wkładu własnego spójna z SOWA EFS</v>
      </c>
      <c r="AZ213" s="492" t="str">
        <f t="shared" si="54"/>
        <v>Wartość ogółem spójna z SOWA EFS</v>
      </c>
      <c r="BA213" s="456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1307</v>
      </c>
      <c r="B214" s="438">
        <f>[1]Budżet!B206</f>
        <v>0</v>
      </c>
      <c r="C214" s="478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0"/>
      <c r="Q214" s="461">
        <v>0</v>
      </c>
      <c r="R214" s="462">
        <v>0</v>
      </c>
      <c r="S214" s="463">
        <f t="shared" si="46"/>
        <v>0</v>
      </c>
      <c r="T214" s="460"/>
      <c r="U214" s="461">
        <v>0</v>
      </c>
      <c r="V214" s="462">
        <v>0</v>
      </c>
      <c r="W214" s="463">
        <f t="shared" si="47"/>
        <v>0</v>
      </c>
      <c r="X214" s="460"/>
      <c r="Y214" s="461">
        <v>0</v>
      </c>
      <c r="Z214" s="462">
        <v>0</v>
      </c>
      <c r="AA214" s="463">
        <f t="shared" si="48"/>
        <v>0</v>
      </c>
      <c r="AB214" s="460"/>
      <c r="AC214" s="461">
        <v>0</v>
      </c>
      <c r="AD214" s="462">
        <v>0</v>
      </c>
      <c r="AE214" s="463">
        <f t="shared" si="49"/>
        <v>0</v>
      </c>
      <c r="AF214" s="460"/>
      <c r="AG214" s="461">
        <v>0</v>
      </c>
      <c r="AH214" s="462">
        <v>0</v>
      </c>
      <c r="AI214" s="463">
        <f t="shared" si="50"/>
        <v>0</v>
      </c>
      <c r="AJ214" s="460"/>
      <c r="AK214" s="461">
        <v>0</v>
      </c>
      <c r="AL214" s="462">
        <v>0</v>
      </c>
      <c r="AM214" s="463">
        <f t="shared" si="51"/>
        <v>0</v>
      </c>
      <c r="AN214" s="460"/>
      <c r="AO214" s="461">
        <v>0</v>
      </c>
      <c r="AP214" s="462">
        <v>0</v>
      </c>
      <c r="AQ214" s="463">
        <f t="shared" si="52"/>
        <v>0</v>
      </c>
      <c r="AR214" s="464">
        <f t="shared" si="55"/>
        <v>0</v>
      </c>
      <c r="AS214" s="463">
        <f t="shared" si="56"/>
        <v>0</v>
      </c>
      <c r="AT214" s="482">
        <v>0</v>
      </c>
      <c r="AU214" s="493">
        <f>[1]Budżet!K206</f>
        <v>0</v>
      </c>
      <c r="AV214" s="489">
        <f>ROUND([1]Budżet!K206-[1]Budżet!M206,2)</f>
        <v>0</v>
      </c>
      <c r="AW214" s="489" t="str">
        <f t="shared" si="57"/>
        <v>OK</v>
      </c>
      <c r="AX214" s="490" t="str">
        <f t="shared" si="45"/>
        <v>OK</v>
      </c>
      <c r="AY214" s="490" t="str">
        <f t="shared" si="53"/>
        <v>Wartość wkładu własnego spójna z SOWA EFS</v>
      </c>
      <c r="AZ214" s="492" t="str">
        <f t="shared" si="54"/>
        <v>Wartość ogółem spójna z SOWA EFS</v>
      </c>
      <c r="BA214" s="456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1308</v>
      </c>
      <c r="B215" s="438">
        <f>[1]Budżet!B207</f>
        <v>0</v>
      </c>
      <c r="C215" s="478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0"/>
      <c r="Q215" s="461">
        <v>0</v>
      </c>
      <c r="R215" s="462">
        <v>0</v>
      </c>
      <c r="S215" s="463">
        <f t="shared" si="46"/>
        <v>0</v>
      </c>
      <c r="T215" s="460"/>
      <c r="U215" s="461">
        <v>0</v>
      </c>
      <c r="V215" s="462">
        <v>0</v>
      </c>
      <c r="W215" s="463">
        <f t="shared" si="47"/>
        <v>0</v>
      </c>
      <c r="X215" s="460"/>
      <c r="Y215" s="461">
        <v>0</v>
      </c>
      <c r="Z215" s="462">
        <v>0</v>
      </c>
      <c r="AA215" s="463">
        <f t="shared" si="48"/>
        <v>0</v>
      </c>
      <c r="AB215" s="460"/>
      <c r="AC215" s="461">
        <v>0</v>
      </c>
      <c r="AD215" s="462">
        <v>0</v>
      </c>
      <c r="AE215" s="463">
        <f t="shared" si="49"/>
        <v>0</v>
      </c>
      <c r="AF215" s="460"/>
      <c r="AG215" s="461">
        <v>0</v>
      </c>
      <c r="AH215" s="462">
        <v>0</v>
      </c>
      <c r="AI215" s="463">
        <f t="shared" si="50"/>
        <v>0</v>
      </c>
      <c r="AJ215" s="460"/>
      <c r="AK215" s="461">
        <v>0</v>
      </c>
      <c r="AL215" s="462">
        <v>0</v>
      </c>
      <c r="AM215" s="463">
        <f t="shared" si="51"/>
        <v>0</v>
      </c>
      <c r="AN215" s="460"/>
      <c r="AO215" s="461">
        <v>0</v>
      </c>
      <c r="AP215" s="462">
        <v>0</v>
      </c>
      <c r="AQ215" s="463">
        <f t="shared" si="52"/>
        <v>0</v>
      </c>
      <c r="AR215" s="464">
        <f t="shared" si="55"/>
        <v>0</v>
      </c>
      <c r="AS215" s="463">
        <f t="shared" si="56"/>
        <v>0</v>
      </c>
      <c r="AT215" s="482">
        <v>0</v>
      </c>
      <c r="AU215" s="493">
        <f>[1]Budżet!K207</f>
        <v>0</v>
      </c>
      <c r="AV215" s="489">
        <f>ROUND([1]Budżet!K207-[1]Budżet!M207,2)</f>
        <v>0</v>
      </c>
      <c r="AW215" s="489" t="str">
        <f t="shared" si="57"/>
        <v>OK</v>
      </c>
      <c r="AX215" s="490" t="str">
        <f t="shared" si="45"/>
        <v>OK</v>
      </c>
      <c r="AY215" s="490" t="str">
        <f t="shared" si="53"/>
        <v>Wartość wkładu własnego spójna z SOWA EFS</v>
      </c>
      <c r="AZ215" s="492" t="str">
        <f t="shared" si="54"/>
        <v>Wartość ogółem spójna z SOWA EFS</v>
      </c>
      <c r="BA215" s="456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1309</v>
      </c>
      <c r="B216" s="438">
        <f>[1]Budżet!B208</f>
        <v>0</v>
      </c>
      <c r="C216" s="478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0"/>
      <c r="Q216" s="461">
        <v>0</v>
      </c>
      <c r="R216" s="462">
        <v>0</v>
      </c>
      <c r="S216" s="463">
        <f t="shared" si="46"/>
        <v>0</v>
      </c>
      <c r="T216" s="460"/>
      <c r="U216" s="461">
        <v>0</v>
      </c>
      <c r="V216" s="462">
        <v>0</v>
      </c>
      <c r="W216" s="463">
        <f t="shared" si="47"/>
        <v>0</v>
      </c>
      <c r="X216" s="460"/>
      <c r="Y216" s="461">
        <v>0</v>
      </c>
      <c r="Z216" s="462">
        <v>0</v>
      </c>
      <c r="AA216" s="463">
        <f t="shared" si="48"/>
        <v>0</v>
      </c>
      <c r="AB216" s="460"/>
      <c r="AC216" s="461">
        <v>0</v>
      </c>
      <c r="AD216" s="462">
        <v>0</v>
      </c>
      <c r="AE216" s="463">
        <f t="shared" si="49"/>
        <v>0</v>
      </c>
      <c r="AF216" s="460"/>
      <c r="AG216" s="461">
        <v>0</v>
      </c>
      <c r="AH216" s="462">
        <v>0</v>
      </c>
      <c r="AI216" s="463">
        <f t="shared" si="50"/>
        <v>0</v>
      </c>
      <c r="AJ216" s="460"/>
      <c r="AK216" s="461">
        <v>0</v>
      </c>
      <c r="AL216" s="462">
        <v>0</v>
      </c>
      <c r="AM216" s="463">
        <f t="shared" si="51"/>
        <v>0</v>
      </c>
      <c r="AN216" s="460"/>
      <c r="AO216" s="461">
        <v>0</v>
      </c>
      <c r="AP216" s="462">
        <v>0</v>
      </c>
      <c r="AQ216" s="463">
        <f t="shared" si="52"/>
        <v>0</v>
      </c>
      <c r="AR216" s="464">
        <f t="shared" si="55"/>
        <v>0</v>
      </c>
      <c r="AS216" s="463">
        <f t="shared" si="56"/>
        <v>0</v>
      </c>
      <c r="AT216" s="482">
        <v>0</v>
      </c>
      <c r="AU216" s="493">
        <f>[1]Budżet!K208</f>
        <v>0</v>
      </c>
      <c r="AV216" s="489">
        <f>ROUND([1]Budżet!K208-[1]Budżet!M208,2)</f>
        <v>0</v>
      </c>
      <c r="AW216" s="489" t="str">
        <f t="shared" si="57"/>
        <v>OK</v>
      </c>
      <c r="AX216" s="490" t="str">
        <f t="shared" si="45"/>
        <v>OK</v>
      </c>
      <c r="AY216" s="490" t="str">
        <f t="shared" si="53"/>
        <v>Wartość wkładu własnego spójna z SOWA EFS</v>
      </c>
      <c r="AZ216" s="492" t="str">
        <f t="shared" si="54"/>
        <v>Wartość ogółem spójna z SOWA EFS</v>
      </c>
      <c r="BA216" s="456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1310</v>
      </c>
      <c r="B217" s="438">
        <f>[1]Budżet!B209</f>
        <v>0</v>
      </c>
      <c r="C217" s="478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0"/>
      <c r="Q217" s="461">
        <v>0</v>
      </c>
      <c r="R217" s="462">
        <v>0</v>
      </c>
      <c r="S217" s="463">
        <f t="shared" si="46"/>
        <v>0</v>
      </c>
      <c r="T217" s="460"/>
      <c r="U217" s="461">
        <v>0</v>
      </c>
      <c r="V217" s="462">
        <v>0</v>
      </c>
      <c r="W217" s="463">
        <f t="shared" si="47"/>
        <v>0</v>
      </c>
      <c r="X217" s="460"/>
      <c r="Y217" s="461">
        <v>0</v>
      </c>
      <c r="Z217" s="462">
        <v>0</v>
      </c>
      <c r="AA217" s="463">
        <f t="shared" si="48"/>
        <v>0</v>
      </c>
      <c r="AB217" s="460"/>
      <c r="AC217" s="461">
        <v>0</v>
      </c>
      <c r="AD217" s="462">
        <v>0</v>
      </c>
      <c r="AE217" s="463">
        <f t="shared" si="49"/>
        <v>0</v>
      </c>
      <c r="AF217" s="460"/>
      <c r="AG217" s="461">
        <v>0</v>
      </c>
      <c r="AH217" s="462">
        <v>0</v>
      </c>
      <c r="AI217" s="463">
        <f t="shared" si="50"/>
        <v>0</v>
      </c>
      <c r="AJ217" s="460"/>
      <c r="AK217" s="461">
        <v>0</v>
      </c>
      <c r="AL217" s="462">
        <v>0</v>
      </c>
      <c r="AM217" s="463">
        <f t="shared" si="51"/>
        <v>0</v>
      </c>
      <c r="AN217" s="460"/>
      <c r="AO217" s="461">
        <v>0</v>
      </c>
      <c r="AP217" s="462">
        <v>0</v>
      </c>
      <c r="AQ217" s="463">
        <f t="shared" si="52"/>
        <v>0</v>
      </c>
      <c r="AR217" s="464">
        <f t="shared" si="55"/>
        <v>0</v>
      </c>
      <c r="AS217" s="463">
        <f t="shared" si="56"/>
        <v>0</v>
      </c>
      <c r="AT217" s="482">
        <v>0</v>
      </c>
      <c r="AU217" s="493">
        <f>[1]Budżet!K209</f>
        <v>0</v>
      </c>
      <c r="AV217" s="489">
        <f>ROUND([1]Budżet!K209-[1]Budżet!M209,2)</f>
        <v>0</v>
      </c>
      <c r="AW217" s="489" t="str">
        <f t="shared" si="57"/>
        <v>OK</v>
      </c>
      <c r="AX217" s="490" t="str">
        <f t="shared" si="45"/>
        <v>OK</v>
      </c>
      <c r="AY217" s="490" t="str">
        <f t="shared" si="53"/>
        <v>Wartość wkładu własnego spójna z SOWA EFS</v>
      </c>
      <c r="AZ217" s="492" t="str">
        <f t="shared" si="54"/>
        <v>Wartość ogółem spójna z SOWA EFS</v>
      </c>
      <c r="BA217" s="456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1311</v>
      </c>
      <c r="B218" s="438">
        <f>[1]Budżet!B210</f>
        <v>0</v>
      </c>
      <c r="C218" s="478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0"/>
      <c r="Q218" s="461">
        <v>0</v>
      </c>
      <c r="R218" s="462">
        <v>0</v>
      </c>
      <c r="S218" s="463">
        <f t="shared" si="46"/>
        <v>0</v>
      </c>
      <c r="T218" s="460"/>
      <c r="U218" s="461">
        <v>0</v>
      </c>
      <c r="V218" s="462">
        <v>0</v>
      </c>
      <c r="W218" s="463">
        <f t="shared" si="47"/>
        <v>0</v>
      </c>
      <c r="X218" s="460"/>
      <c r="Y218" s="461">
        <v>0</v>
      </c>
      <c r="Z218" s="462">
        <v>0</v>
      </c>
      <c r="AA218" s="463">
        <f t="shared" si="48"/>
        <v>0</v>
      </c>
      <c r="AB218" s="460"/>
      <c r="AC218" s="461">
        <v>0</v>
      </c>
      <c r="AD218" s="462">
        <v>0</v>
      </c>
      <c r="AE218" s="463">
        <f t="shared" si="49"/>
        <v>0</v>
      </c>
      <c r="AF218" s="460"/>
      <c r="AG218" s="461">
        <v>0</v>
      </c>
      <c r="AH218" s="462">
        <v>0</v>
      </c>
      <c r="AI218" s="463">
        <f t="shared" si="50"/>
        <v>0</v>
      </c>
      <c r="AJ218" s="460"/>
      <c r="AK218" s="461">
        <v>0</v>
      </c>
      <c r="AL218" s="462">
        <v>0</v>
      </c>
      <c r="AM218" s="463">
        <f t="shared" si="51"/>
        <v>0</v>
      </c>
      <c r="AN218" s="460"/>
      <c r="AO218" s="461">
        <v>0</v>
      </c>
      <c r="AP218" s="462">
        <v>0</v>
      </c>
      <c r="AQ218" s="463">
        <f t="shared" si="52"/>
        <v>0</v>
      </c>
      <c r="AR218" s="464">
        <f t="shared" si="55"/>
        <v>0</v>
      </c>
      <c r="AS218" s="463">
        <f t="shared" si="56"/>
        <v>0</v>
      </c>
      <c r="AT218" s="482">
        <v>0</v>
      </c>
      <c r="AU218" s="493">
        <f>[1]Budżet!K210</f>
        <v>0</v>
      </c>
      <c r="AV218" s="489">
        <f>ROUND([1]Budżet!K210-[1]Budżet!M210,2)</f>
        <v>0</v>
      </c>
      <c r="AW218" s="489" t="str">
        <f t="shared" si="57"/>
        <v>OK</v>
      </c>
      <c r="AX218" s="490" t="str">
        <f t="shared" si="45"/>
        <v>OK</v>
      </c>
      <c r="AY218" s="490" t="str">
        <f t="shared" si="53"/>
        <v>Wartość wkładu własnego spójna z SOWA EFS</v>
      </c>
      <c r="AZ218" s="492" t="str">
        <f t="shared" si="54"/>
        <v>Wartość ogółem spójna z SOWA EFS</v>
      </c>
      <c r="BA218" s="456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1312</v>
      </c>
      <c r="B219" s="438">
        <f>[1]Budżet!B211</f>
        <v>0</v>
      </c>
      <c r="C219" s="478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0"/>
      <c r="Q219" s="461">
        <v>0</v>
      </c>
      <c r="R219" s="462">
        <v>0</v>
      </c>
      <c r="S219" s="463">
        <f t="shared" si="46"/>
        <v>0</v>
      </c>
      <c r="T219" s="460"/>
      <c r="U219" s="461">
        <v>0</v>
      </c>
      <c r="V219" s="462">
        <v>0</v>
      </c>
      <c r="W219" s="463">
        <f t="shared" si="47"/>
        <v>0</v>
      </c>
      <c r="X219" s="460"/>
      <c r="Y219" s="461">
        <v>0</v>
      </c>
      <c r="Z219" s="462">
        <v>0</v>
      </c>
      <c r="AA219" s="463">
        <f t="shared" si="48"/>
        <v>0</v>
      </c>
      <c r="AB219" s="460"/>
      <c r="AC219" s="461">
        <v>0</v>
      </c>
      <c r="AD219" s="462">
        <v>0</v>
      </c>
      <c r="AE219" s="463">
        <f t="shared" si="49"/>
        <v>0</v>
      </c>
      <c r="AF219" s="460"/>
      <c r="AG219" s="461">
        <v>0</v>
      </c>
      <c r="AH219" s="462">
        <v>0</v>
      </c>
      <c r="AI219" s="463">
        <f t="shared" si="50"/>
        <v>0</v>
      </c>
      <c r="AJ219" s="460"/>
      <c r="AK219" s="461">
        <v>0</v>
      </c>
      <c r="AL219" s="462">
        <v>0</v>
      </c>
      <c r="AM219" s="463">
        <f t="shared" si="51"/>
        <v>0</v>
      </c>
      <c r="AN219" s="460"/>
      <c r="AO219" s="461">
        <v>0</v>
      </c>
      <c r="AP219" s="462">
        <v>0</v>
      </c>
      <c r="AQ219" s="463">
        <f t="shared" si="52"/>
        <v>0</v>
      </c>
      <c r="AR219" s="464">
        <f t="shared" si="55"/>
        <v>0</v>
      </c>
      <c r="AS219" s="463">
        <f t="shared" si="56"/>
        <v>0</v>
      </c>
      <c r="AT219" s="482">
        <v>0</v>
      </c>
      <c r="AU219" s="493">
        <f>[1]Budżet!K211</f>
        <v>0</v>
      </c>
      <c r="AV219" s="489">
        <f>ROUND([1]Budżet!K211-[1]Budżet!M211,2)</f>
        <v>0</v>
      </c>
      <c r="AW219" s="489" t="str">
        <f t="shared" si="57"/>
        <v>OK</v>
      </c>
      <c r="AX219" s="490" t="str">
        <f t="shared" si="45"/>
        <v>OK</v>
      </c>
      <c r="AY219" s="490" t="str">
        <f t="shared" si="53"/>
        <v>Wartość wkładu własnego spójna z SOWA EFS</v>
      </c>
      <c r="AZ219" s="492" t="str">
        <f t="shared" si="54"/>
        <v>Wartość ogółem spójna z SOWA EFS</v>
      </c>
      <c r="BA219" s="456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1313</v>
      </c>
      <c r="B220" s="438">
        <f>[1]Budżet!B212</f>
        <v>0</v>
      </c>
      <c r="C220" s="478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0"/>
      <c r="Q220" s="461">
        <v>0</v>
      </c>
      <c r="R220" s="462">
        <v>0</v>
      </c>
      <c r="S220" s="463">
        <f t="shared" si="46"/>
        <v>0</v>
      </c>
      <c r="T220" s="460"/>
      <c r="U220" s="461">
        <v>0</v>
      </c>
      <c r="V220" s="462">
        <v>0</v>
      </c>
      <c r="W220" s="463">
        <f t="shared" si="47"/>
        <v>0</v>
      </c>
      <c r="X220" s="460"/>
      <c r="Y220" s="461">
        <v>0</v>
      </c>
      <c r="Z220" s="462">
        <v>0</v>
      </c>
      <c r="AA220" s="463">
        <f t="shared" si="48"/>
        <v>0</v>
      </c>
      <c r="AB220" s="460"/>
      <c r="AC220" s="461">
        <v>0</v>
      </c>
      <c r="AD220" s="462">
        <v>0</v>
      </c>
      <c r="AE220" s="463">
        <f t="shared" si="49"/>
        <v>0</v>
      </c>
      <c r="AF220" s="460"/>
      <c r="AG220" s="461">
        <v>0</v>
      </c>
      <c r="AH220" s="462">
        <v>0</v>
      </c>
      <c r="AI220" s="463">
        <f t="shared" si="50"/>
        <v>0</v>
      </c>
      <c r="AJ220" s="460"/>
      <c r="AK220" s="461">
        <v>0</v>
      </c>
      <c r="AL220" s="462">
        <v>0</v>
      </c>
      <c r="AM220" s="463">
        <f t="shared" si="51"/>
        <v>0</v>
      </c>
      <c r="AN220" s="460"/>
      <c r="AO220" s="461">
        <v>0</v>
      </c>
      <c r="AP220" s="462">
        <v>0</v>
      </c>
      <c r="AQ220" s="463">
        <f t="shared" si="52"/>
        <v>0</v>
      </c>
      <c r="AR220" s="464">
        <f t="shared" si="55"/>
        <v>0</v>
      </c>
      <c r="AS220" s="463">
        <f t="shared" si="56"/>
        <v>0</v>
      </c>
      <c r="AT220" s="482">
        <v>0</v>
      </c>
      <c r="AU220" s="493">
        <f>[1]Budżet!K212</f>
        <v>0</v>
      </c>
      <c r="AV220" s="489">
        <f>ROUND([1]Budżet!K212-[1]Budżet!M212,2)</f>
        <v>0</v>
      </c>
      <c r="AW220" s="489" t="str">
        <f t="shared" si="57"/>
        <v>OK</v>
      </c>
      <c r="AX220" s="490" t="str">
        <f t="shared" si="45"/>
        <v>OK</v>
      </c>
      <c r="AY220" s="490" t="str">
        <f t="shared" si="53"/>
        <v>Wartość wkładu własnego spójna z SOWA EFS</v>
      </c>
      <c r="AZ220" s="492" t="str">
        <f t="shared" si="54"/>
        <v>Wartość ogółem spójna z SOWA EFS</v>
      </c>
      <c r="BA220" s="456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1314</v>
      </c>
      <c r="B221" s="438">
        <f>[1]Budżet!B213</f>
        <v>0</v>
      </c>
      <c r="C221" s="478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0"/>
      <c r="Q221" s="461">
        <v>0</v>
      </c>
      <c r="R221" s="462">
        <v>0</v>
      </c>
      <c r="S221" s="463">
        <f t="shared" si="46"/>
        <v>0</v>
      </c>
      <c r="T221" s="460"/>
      <c r="U221" s="461">
        <v>0</v>
      </c>
      <c r="V221" s="462">
        <v>0</v>
      </c>
      <c r="W221" s="463">
        <f t="shared" si="47"/>
        <v>0</v>
      </c>
      <c r="X221" s="460"/>
      <c r="Y221" s="461">
        <v>0</v>
      </c>
      <c r="Z221" s="462">
        <v>0</v>
      </c>
      <c r="AA221" s="463">
        <f t="shared" si="48"/>
        <v>0</v>
      </c>
      <c r="AB221" s="460"/>
      <c r="AC221" s="461">
        <v>0</v>
      </c>
      <c r="AD221" s="462">
        <v>0</v>
      </c>
      <c r="AE221" s="463">
        <f t="shared" si="49"/>
        <v>0</v>
      </c>
      <c r="AF221" s="460"/>
      <c r="AG221" s="461">
        <v>0</v>
      </c>
      <c r="AH221" s="462">
        <v>0</v>
      </c>
      <c r="AI221" s="463">
        <f t="shared" si="50"/>
        <v>0</v>
      </c>
      <c r="AJ221" s="460"/>
      <c r="AK221" s="461">
        <v>0</v>
      </c>
      <c r="AL221" s="462">
        <v>0</v>
      </c>
      <c r="AM221" s="463">
        <f t="shared" si="51"/>
        <v>0</v>
      </c>
      <c r="AN221" s="460"/>
      <c r="AO221" s="461">
        <v>0</v>
      </c>
      <c r="AP221" s="462">
        <v>0</v>
      </c>
      <c r="AQ221" s="463">
        <f t="shared" si="52"/>
        <v>0</v>
      </c>
      <c r="AR221" s="464">
        <f t="shared" si="55"/>
        <v>0</v>
      </c>
      <c r="AS221" s="463">
        <f t="shared" si="56"/>
        <v>0</v>
      </c>
      <c r="AT221" s="482">
        <v>0</v>
      </c>
      <c r="AU221" s="493">
        <f>[1]Budżet!K213</f>
        <v>0</v>
      </c>
      <c r="AV221" s="489">
        <f>ROUND([1]Budżet!K213-[1]Budżet!M213,2)</f>
        <v>0</v>
      </c>
      <c r="AW221" s="489" t="str">
        <f t="shared" si="57"/>
        <v>OK</v>
      </c>
      <c r="AX221" s="490" t="str">
        <f t="shared" si="45"/>
        <v>OK</v>
      </c>
      <c r="AY221" s="490" t="str">
        <f t="shared" si="53"/>
        <v>Wartość wkładu własnego spójna z SOWA EFS</v>
      </c>
      <c r="AZ221" s="492" t="str">
        <f t="shared" si="54"/>
        <v>Wartość ogółem spójna z SOWA EFS</v>
      </c>
      <c r="BA221" s="456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1315</v>
      </c>
      <c r="B222" s="438">
        <f>[1]Budżet!B214</f>
        <v>0</v>
      </c>
      <c r="C222" s="478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0"/>
      <c r="Q222" s="461">
        <v>0</v>
      </c>
      <c r="R222" s="462">
        <v>0</v>
      </c>
      <c r="S222" s="463">
        <f t="shared" si="46"/>
        <v>0</v>
      </c>
      <c r="T222" s="460"/>
      <c r="U222" s="461">
        <v>0</v>
      </c>
      <c r="V222" s="462">
        <v>0</v>
      </c>
      <c r="W222" s="463">
        <f t="shared" si="47"/>
        <v>0</v>
      </c>
      <c r="X222" s="460"/>
      <c r="Y222" s="461">
        <v>0</v>
      </c>
      <c r="Z222" s="462">
        <v>0</v>
      </c>
      <c r="AA222" s="463">
        <f t="shared" si="48"/>
        <v>0</v>
      </c>
      <c r="AB222" s="460"/>
      <c r="AC222" s="461">
        <v>0</v>
      </c>
      <c r="AD222" s="462">
        <v>0</v>
      </c>
      <c r="AE222" s="463">
        <f t="shared" si="49"/>
        <v>0</v>
      </c>
      <c r="AF222" s="460"/>
      <c r="AG222" s="461">
        <v>0</v>
      </c>
      <c r="AH222" s="462">
        <v>0</v>
      </c>
      <c r="AI222" s="463">
        <f t="shared" si="50"/>
        <v>0</v>
      </c>
      <c r="AJ222" s="460"/>
      <c r="AK222" s="461">
        <v>0</v>
      </c>
      <c r="AL222" s="462">
        <v>0</v>
      </c>
      <c r="AM222" s="463">
        <f t="shared" si="51"/>
        <v>0</v>
      </c>
      <c r="AN222" s="460"/>
      <c r="AO222" s="461">
        <v>0</v>
      </c>
      <c r="AP222" s="462">
        <v>0</v>
      </c>
      <c r="AQ222" s="463">
        <f t="shared" si="52"/>
        <v>0</v>
      </c>
      <c r="AR222" s="464">
        <f t="shared" si="55"/>
        <v>0</v>
      </c>
      <c r="AS222" s="463">
        <f t="shared" si="56"/>
        <v>0</v>
      </c>
      <c r="AT222" s="482">
        <v>0</v>
      </c>
      <c r="AU222" s="493">
        <f>[1]Budżet!K214</f>
        <v>0</v>
      </c>
      <c r="AV222" s="489">
        <f>ROUND([1]Budżet!K214-[1]Budżet!M214,2)</f>
        <v>0</v>
      </c>
      <c r="AW222" s="489" t="str">
        <f t="shared" si="57"/>
        <v>OK</v>
      </c>
      <c r="AX222" s="490" t="str">
        <f t="shared" si="45"/>
        <v>OK</v>
      </c>
      <c r="AY222" s="490" t="str">
        <f t="shared" si="53"/>
        <v>Wartość wkładu własnego spójna z SOWA EFS</v>
      </c>
      <c r="AZ222" s="492" t="str">
        <f t="shared" si="54"/>
        <v>Wartość ogółem spójna z SOWA EFS</v>
      </c>
      <c r="BA222" s="456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1316</v>
      </c>
      <c r="B223" s="438">
        <f>[1]Budżet!B215</f>
        <v>0</v>
      </c>
      <c r="C223" s="478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0"/>
      <c r="Q223" s="461">
        <v>0</v>
      </c>
      <c r="R223" s="462">
        <v>0</v>
      </c>
      <c r="S223" s="463">
        <f t="shared" si="46"/>
        <v>0</v>
      </c>
      <c r="T223" s="460"/>
      <c r="U223" s="461">
        <v>0</v>
      </c>
      <c r="V223" s="462">
        <v>0</v>
      </c>
      <c r="W223" s="463">
        <f t="shared" si="47"/>
        <v>0</v>
      </c>
      <c r="X223" s="460"/>
      <c r="Y223" s="461">
        <v>0</v>
      </c>
      <c r="Z223" s="462">
        <v>0</v>
      </c>
      <c r="AA223" s="463">
        <f t="shared" si="48"/>
        <v>0</v>
      </c>
      <c r="AB223" s="460"/>
      <c r="AC223" s="461">
        <v>0</v>
      </c>
      <c r="AD223" s="462">
        <v>0</v>
      </c>
      <c r="AE223" s="463">
        <f t="shared" si="49"/>
        <v>0</v>
      </c>
      <c r="AF223" s="460"/>
      <c r="AG223" s="461">
        <v>0</v>
      </c>
      <c r="AH223" s="462">
        <v>0</v>
      </c>
      <c r="AI223" s="463">
        <f t="shared" si="50"/>
        <v>0</v>
      </c>
      <c r="AJ223" s="460"/>
      <c r="AK223" s="461">
        <v>0</v>
      </c>
      <c r="AL223" s="462">
        <v>0</v>
      </c>
      <c r="AM223" s="463">
        <f t="shared" si="51"/>
        <v>0</v>
      </c>
      <c r="AN223" s="460"/>
      <c r="AO223" s="461">
        <v>0</v>
      </c>
      <c r="AP223" s="462">
        <v>0</v>
      </c>
      <c r="AQ223" s="463">
        <f t="shared" si="52"/>
        <v>0</v>
      </c>
      <c r="AR223" s="464">
        <f t="shared" si="55"/>
        <v>0</v>
      </c>
      <c r="AS223" s="463">
        <f t="shared" si="56"/>
        <v>0</v>
      </c>
      <c r="AT223" s="482">
        <v>0</v>
      </c>
      <c r="AU223" s="493">
        <f>[1]Budżet!K215</f>
        <v>0</v>
      </c>
      <c r="AV223" s="489">
        <f>ROUND([1]Budżet!K215-[1]Budżet!M215,2)</f>
        <v>0</v>
      </c>
      <c r="AW223" s="489" t="str">
        <f t="shared" si="57"/>
        <v>OK</v>
      </c>
      <c r="AX223" s="490" t="str">
        <f t="shared" si="45"/>
        <v>OK</v>
      </c>
      <c r="AY223" s="490" t="str">
        <f t="shared" si="53"/>
        <v>Wartość wkładu własnego spójna z SOWA EFS</v>
      </c>
      <c r="AZ223" s="492" t="str">
        <f t="shared" si="54"/>
        <v>Wartość ogółem spójna z SOWA EFS</v>
      </c>
      <c r="BA223" s="456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1317</v>
      </c>
      <c r="B224" s="438">
        <f>[1]Budżet!B216</f>
        <v>0</v>
      </c>
      <c r="C224" s="478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0"/>
      <c r="Q224" s="461">
        <v>0</v>
      </c>
      <c r="R224" s="462">
        <v>0</v>
      </c>
      <c r="S224" s="463">
        <f t="shared" si="46"/>
        <v>0</v>
      </c>
      <c r="T224" s="460"/>
      <c r="U224" s="461">
        <v>0</v>
      </c>
      <c r="V224" s="462">
        <v>0</v>
      </c>
      <c r="W224" s="463">
        <f t="shared" si="47"/>
        <v>0</v>
      </c>
      <c r="X224" s="460"/>
      <c r="Y224" s="461">
        <v>0</v>
      </c>
      <c r="Z224" s="462">
        <v>0</v>
      </c>
      <c r="AA224" s="463">
        <f t="shared" si="48"/>
        <v>0</v>
      </c>
      <c r="AB224" s="460"/>
      <c r="AC224" s="461">
        <v>0</v>
      </c>
      <c r="AD224" s="462">
        <v>0</v>
      </c>
      <c r="AE224" s="463">
        <f t="shared" si="49"/>
        <v>0</v>
      </c>
      <c r="AF224" s="460"/>
      <c r="AG224" s="461">
        <v>0</v>
      </c>
      <c r="AH224" s="462">
        <v>0</v>
      </c>
      <c r="AI224" s="463">
        <f t="shared" si="50"/>
        <v>0</v>
      </c>
      <c r="AJ224" s="460"/>
      <c r="AK224" s="461">
        <v>0</v>
      </c>
      <c r="AL224" s="462">
        <v>0</v>
      </c>
      <c r="AM224" s="463">
        <f t="shared" si="51"/>
        <v>0</v>
      </c>
      <c r="AN224" s="460"/>
      <c r="AO224" s="461">
        <v>0</v>
      </c>
      <c r="AP224" s="462">
        <v>0</v>
      </c>
      <c r="AQ224" s="463">
        <f t="shared" si="52"/>
        <v>0</v>
      </c>
      <c r="AR224" s="464">
        <f t="shared" si="55"/>
        <v>0</v>
      </c>
      <c r="AS224" s="463">
        <f t="shared" si="56"/>
        <v>0</v>
      </c>
      <c r="AT224" s="482">
        <v>0</v>
      </c>
      <c r="AU224" s="493">
        <f>[1]Budżet!K216</f>
        <v>0</v>
      </c>
      <c r="AV224" s="489">
        <f>ROUND([1]Budżet!K216-[1]Budżet!M216,2)</f>
        <v>0</v>
      </c>
      <c r="AW224" s="489" t="str">
        <f t="shared" si="57"/>
        <v>OK</v>
      </c>
      <c r="AX224" s="490" t="str">
        <f t="shared" si="45"/>
        <v>OK</v>
      </c>
      <c r="AY224" s="490" t="str">
        <f t="shared" si="53"/>
        <v>Wartość wkładu własnego spójna z SOWA EFS</v>
      </c>
      <c r="AZ224" s="492" t="str">
        <f t="shared" si="54"/>
        <v>Wartość ogółem spójna z SOWA EFS</v>
      </c>
      <c r="BA224" s="456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1318</v>
      </c>
      <c r="B225" s="438">
        <f>[1]Budżet!B217</f>
        <v>0</v>
      </c>
      <c r="C225" s="478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0"/>
      <c r="Q225" s="461">
        <v>0</v>
      </c>
      <c r="R225" s="462">
        <v>0</v>
      </c>
      <c r="S225" s="463">
        <f t="shared" si="46"/>
        <v>0</v>
      </c>
      <c r="T225" s="460"/>
      <c r="U225" s="461">
        <v>0</v>
      </c>
      <c r="V225" s="462">
        <v>0</v>
      </c>
      <c r="W225" s="463">
        <f t="shared" si="47"/>
        <v>0</v>
      </c>
      <c r="X225" s="460"/>
      <c r="Y225" s="461">
        <v>0</v>
      </c>
      <c r="Z225" s="462">
        <v>0</v>
      </c>
      <c r="AA225" s="463">
        <f t="shared" si="48"/>
        <v>0</v>
      </c>
      <c r="AB225" s="460"/>
      <c r="AC225" s="461">
        <v>0</v>
      </c>
      <c r="AD225" s="462">
        <v>0</v>
      </c>
      <c r="AE225" s="463">
        <f t="shared" si="49"/>
        <v>0</v>
      </c>
      <c r="AF225" s="460"/>
      <c r="AG225" s="461">
        <v>0</v>
      </c>
      <c r="AH225" s="462">
        <v>0</v>
      </c>
      <c r="AI225" s="463">
        <f t="shared" si="50"/>
        <v>0</v>
      </c>
      <c r="AJ225" s="460"/>
      <c r="AK225" s="461">
        <v>0</v>
      </c>
      <c r="AL225" s="462">
        <v>0</v>
      </c>
      <c r="AM225" s="463">
        <f t="shared" si="51"/>
        <v>0</v>
      </c>
      <c r="AN225" s="460"/>
      <c r="AO225" s="461">
        <v>0</v>
      </c>
      <c r="AP225" s="462">
        <v>0</v>
      </c>
      <c r="AQ225" s="463">
        <f t="shared" si="52"/>
        <v>0</v>
      </c>
      <c r="AR225" s="464">
        <f t="shared" si="55"/>
        <v>0</v>
      </c>
      <c r="AS225" s="463">
        <f t="shared" si="56"/>
        <v>0</v>
      </c>
      <c r="AT225" s="482">
        <v>0</v>
      </c>
      <c r="AU225" s="493">
        <f>[1]Budżet!K217</f>
        <v>0</v>
      </c>
      <c r="AV225" s="489">
        <f>ROUND([1]Budżet!K217-[1]Budżet!M217,2)</f>
        <v>0</v>
      </c>
      <c r="AW225" s="489" t="str">
        <f t="shared" si="57"/>
        <v>OK</v>
      </c>
      <c r="AX225" s="490" t="str">
        <f t="shared" si="45"/>
        <v>OK</v>
      </c>
      <c r="AY225" s="490" t="str">
        <f t="shared" si="53"/>
        <v>Wartość wkładu własnego spójna z SOWA EFS</v>
      </c>
      <c r="AZ225" s="492" t="str">
        <f t="shared" si="54"/>
        <v>Wartość ogółem spójna z SOWA EFS</v>
      </c>
      <c r="BA225" s="456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1319</v>
      </c>
      <c r="B226" s="438">
        <f>[1]Budżet!B218</f>
        <v>0</v>
      </c>
      <c r="C226" s="478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0"/>
      <c r="Q226" s="461">
        <v>0</v>
      </c>
      <c r="R226" s="462">
        <v>0</v>
      </c>
      <c r="S226" s="463">
        <f t="shared" si="46"/>
        <v>0</v>
      </c>
      <c r="T226" s="460"/>
      <c r="U226" s="461">
        <v>0</v>
      </c>
      <c r="V226" s="462">
        <v>0</v>
      </c>
      <c r="W226" s="463">
        <f t="shared" si="47"/>
        <v>0</v>
      </c>
      <c r="X226" s="460"/>
      <c r="Y226" s="461">
        <v>0</v>
      </c>
      <c r="Z226" s="462">
        <v>0</v>
      </c>
      <c r="AA226" s="463">
        <f t="shared" si="48"/>
        <v>0</v>
      </c>
      <c r="AB226" s="460"/>
      <c r="AC226" s="461">
        <v>0</v>
      </c>
      <c r="AD226" s="462">
        <v>0</v>
      </c>
      <c r="AE226" s="463">
        <f t="shared" si="49"/>
        <v>0</v>
      </c>
      <c r="AF226" s="460"/>
      <c r="AG226" s="461">
        <v>0</v>
      </c>
      <c r="AH226" s="462">
        <v>0</v>
      </c>
      <c r="AI226" s="463">
        <f t="shared" si="50"/>
        <v>0</v>
      </c>
      <c r="AJ226" s="460"/>
      <c r="AK226" s="461">
        <v>0</v>
      </c>
      <c r="AL226" s="462">
        <v>0</v>
      </c>
      <c r="AM226" s="463">
        <f t="shared" si="51"/>
        <v>0</v>
      </c>
      <c r="AN226" s="460"/>
      <c r="AO226" s="461">
        <v>0</v>
      </c>
      <c r="AP226" s="462">
        <v>0</v>
      </c>
      <c r="AQ226" s="463">
        <f t="shared" si="52"/>
        <v>0</v>
      </c>
      <c r="AR226" s="464">
        <f t="shared" si="55"/>
        <v>0</v>
      </c>
      <c r="AS226" s="463">
        <f t="shared" si="56"/>
        <v>0</v>
      </c>
      <c r="AT226" s="482">
        <v>0</v>
      </c>
      <c r="AU226" s="493">
        <f>[1]Budżet!K218</f>
        <v>0</v>
      </c>
      <c r="AV226" s="489">
        <f>ROUND([1]Budżet!K218-[1]Budżet!M218,2)</f>
        <v>0</v>
      </c>
      <c r="AW226" s="489" t="str">
        <f t="shared" si="57"/>
        <v>OK</v>
      </c>
      <c r="AX226" s="490" t="str">
        <f t="shared" si="45"/>
        <v>OK</v>
      </c>
      <c r="AY226" s="490" t="str">
        <f t="shared" si="53"/>
        <v>Wartość wkładu własnego spójna z SOWA EFS</v>
      </c>
      <c r="AZ226" s="492" t="str">
        <f t="shared" si="54"/>
        <v>Wartość ogółem spójna z SOWA EFS</v>
      </c>
      <c r="BA226" s="456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1320</v>
      </c>
      <c r="B227" s="438">
        <f>[1]Budżet!B219</f>
        <v>0</v>
      </c>
      <c r="C227" s="478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0"/>
      <c r="Q227" s="461">
        <v>0</v>
      </c>
      <c r="R227" s="462">
        <v>0</v>
      </c>
      <c r="S227" s="463">
        <f t="shared" si="46"/>
        <v>0</v>
      </c>
      <c r="T227" s="460"/>
      <c r="U227" s="461">
        <v>0</v>
      </c>
      <c r="V227" s="462">
        <v>0</v>
      </c>
      <c r="W227" s="463">
        <f t="shared" si="47"/>
        <v>0</v>
      </c>
      <c r="X227" s="460"/>
      <c r="Y227" s="461">
        <v>0</v>
      </c>
      <c r="Z227" s="462">
        <v>0</v>
      </c>
      <c r="AA227" s="463">
        <f t="shared" si="48"/>
        <v>0</v>
      </c>
      <c r="AB227" s="460"/>
      <c r="AC227" s="461">
        <v>0</v>
      </c>
      <c r="AD227" s="462">
        <v>0</v>
      </c>
      <c r="AE227" s="463">
        <f t="shared" si="49"/>
        <v>0</v>
      </c>
      <c r="AF227" s="460"/>
      <c r="AG227" s="461">
        <v>0</v>
      </c>
      <c r="AH227" s="462">
        <v>0</v>
      </c>
      <c r="AI227" s="463">
        <f t="shared" si="50"/>
        <v>0</v>
      </c>
      <c r="AJ227" s="460"/>
      <c r="AK227" s="461">
        <v>0</v>
      </c>
      <c r="AL227" s="462">
        <v>0</v>
      </c>
      <c r="AM227" s="463">
        <f t="shared" si="51"/>
        <v>0</v>
      </c>
      <c r="AN227" s="460"/>
      <c r="AO227" s="461">
        <v>0</v>
      </c>
      <c r="AP227" s="462">
        <v>0</v>
      </c>
      <c r="AQ227" s="463">
        <f t="shared" si="52"/>
        <v>0</v>
      </c>
      <c r="AR227" s="464">
        <f t="shared" si="55"/>
        <v>0</v>
      </c>
      <c r="AS227" s="463">
        <f t="shared" si="56"/>
        <v>0</v>
      </c>
      <c r="AT227" s="482">
        <v>0</v>
      </c>
      <c r="AU227" s="493">
        <f>[1]Budżet!K219</f>
        <v>0</v>
      </c>
      <c r="AV227" s="489">
        <f>ROUND([1]Budżet!K219-[1]Budżet!M219,2)</f>
        <v>0</v>
      </c>
      <c r="AW227" s="489" t="str">
        <f t="shared" si="57"/>
        <v>OK</v>
      </c>
      <c r="AX227" s="490" t="str">
        <f t="shared" si="45"/>
        <v>OK</v>
      </c>
      <c r="AY227" s="490" t="str">
        <f t="shared" si="53"/>
        <v>Wartość wkładu własnego spójna z SOWA EFS</v>
      </c>
      <c r="AZ227" s="492" t="str">
        <f t="shared" si="54"/>
        <v>Wartość ogółem spójna z SOWA EFS</v>
      </c>
      <c r="BA227" s="456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1321</v>
      </c>
      <c r="B228" s="438">
        <f>[1]Budżet!B220</f>
        <v>0</v>
      </c>
      <c r="C228" s="478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0"/>
      <c r="Q228" s="461">
        <v>0</v>
      </c>
      <c r="R228" s="462">
        <v>0</v>
      </c>
      <c r="S228" s="463">
        <f t="shared" si="46"/>
        <v>0</v>
      </c>
      <c r="T228" s="460"/>
      <c r="U228" s="461">
        <v>0</v>
      </c>
      <c r="V228" s="462">
        <v>0</v>
      </c>
      <c r="W228" s="463">
        <f t="shared" si="47"/>
        <v>0</v>
      </c>
      <c r="X228" s="460"/>
      <c r="Y228" s="461">
        <v>0</v>
      </c>
      <c r="Z228" s="462">
        <v>0</v>
      </c>
      <c r="AA228" s="463">
        <f t="shared" si="48"/>
        <v>0</v>
      </c>
      <c r="AB228" s="460"/>
      <c r="AC228" s="461">
        <v>0</v>
      </c>
      <c r="AD228" s="462">
        <v>0</v>
      </c>
      <c r="AE228" s="463">
        <f t="shared" si="49"/>
        <v>0</v>
      </c>
      <c r="AF228" s="460"/>
      <c r="AG228" s="461">
        <v>0</v>
      </c>
      <c r="AH228" s="462">
        <v>0</v>
      </c>
      <c r="AI228" s="463">
        <f t="shared" si="50"/>
        <v>0</v>
      </c>
      <c r="AJ228" s="460"/>
      <c r="AK228" s="461">
        <v>0</v>
      </c>
      <c r="AL228" s="462">
        <v>0</v>
      </c>
      <c r="AM228" s="463">
        <f t="shared" si="51"/>
        <v>0</v>
      </c>
      <c r="AN228" s="460"/>
      <c r="AO228" s="461">
        <v>0</v>
      </c>
      <c r="AP228" s="462">
        <v>0</v>
      </c>
      <c r="AQ228" s="463">
        <f t="shared" si="52"/>
        <v>0</v>
      </c>
      <c r="AR228" s="464">
        <f t="shared" si="55"/>
        <v>0</v>
      </c>
      <c r="AS228" s="463">
        <f t="shared" si="56"/>
        <v>0</v>
      </c>
      <c r="AT228" s="482">
        <v>0</v>
      </c>
      <c r="AU228" s="493">
        <f>[1]Budżet!K220</f>
        <v>0</v>
      </c>
      <c r="AV228" s="489">
        <f>ROUND([1]Budżet!K220-[1]Budżet!M220,2)</f>
        <v>0</v>
      </c>
      <c r="AW228" s="489" t="str">
        <f t="shared" si="57"/>
        <v>OK</v>
      </c>
      <c r="AX228" s="490" t="str">
        <f t="shared" si="45"/>
        <v>OK</v>
      </c>
      <c r="AY228" s="490" t="str">
        <f t="shared" si="53"/>
        <v>Wartość wkładu własnego spójna z SOWA EFS</v>
      </c>
      <c r="AZ228" s="492" t="str">
        <f t="shared" si="54"/>
        <v>Wartość ogółem spójna z SOWA EFS</v>
      </c>
      <c r="BA228" s="456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1322</v>
      </c>
      <c r="B229" s="438">
        <f>[1]Budżet!B221</f>
        <v>0</v>
      </c>
      <c r="C229" s="478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0"/>
      <c r="Q229" s="461">
        <v>0</v>
      </c>
      <c r="R229" s="462">
        <v>0</v>
      </c>
      <c r="S229" s="463">
        <f t="shared" si="46"/>
        <v>0</v>
      </c>
      <c r="T229" s="460"/>
      <c r="U229" s="461">
        <v>0</v>
      </c>
      <c r="V229" s="462">
        <v>0</v>
      </c>
      <c r="W229" s="463">
        <f t="shared" si="47"/>
        <v>0</v>
      </c>
      <c r="X229" s="460"/>
      <c r="Y229" s="461">
        <v>0</v>
      </c>
      <c r="Z229" s="462">
        <v>0</v>
      </c>
      <c r="AA229" s="463">
        <f t="shared" si="48"/>
        <v>0</v>
      </c>
      <c r="AB229" s="460"/>
      <c r="AC229" s="461">
        <v>0</v>
      </c>
      <c r="AD229" s="462">
        <v>0</v>
      </c>
      <c r="AE229" s="463">
        <f t="shared" si="49"/>
        <v>0</v>
      </c>
      <c r="AF229" s="460"/>
      <c r="AG229" s="461">
        <v>0</v>
      </c>
      <c r="AH229" s="462">
        <v>0</v>
      </c>
      <c r="AI229" s="463">
        <f t="shared" si="50"/>
        <v>0</v>
      </c>
      <c r="AJ229" s="460"/>
      <c r="AK229" s="461">
        <v>0</v>
      </c>
      <c r="AL229" s="462">
        <v>0</v>
      </c>
      <c r="AM229" s="463">
        <f t="shared" si="51"/>
        <v>0</v>
      </c>
      <c r="AN229" s="460"/>
      <c r="AO229" s="461">
        <v>0</v>
      </c>
      <c r="AP229" s="462">
        <v>0</v>
      </c>
      <c r="AQ229" s="463">
        <f t="shared" si="52"/>
        <v>0</v>
      </c>
      <c r="AR229" s="464">
        <f t="shared" si="55"/>
        <v>0</v>
      </c>
      <c r="AS229" s="463">
        <f t="shared" si="56"/>
        <v>0</v>
      </c>
      <c r="AT229" s="482">
        <v>0</v>
      </c>
      <c r="AU229" s="493">
        <f>[1]Budżet!K221</f>
        <v>0</v>
      </c>
      <c r="AV229" s="489">
        <f>ROUND([1]Budżet!K221-[1]Budżet!M221,2)</f>
        <v>0</v>
      </c>
      <c r="AW229" s="489" t="str">
        <f t="shared" si="57"/>
        <v>OK</v>
      </c>
      <c r="AX229" s="490" t="str">
        <f t="shared" si="45"/>
        <v>OK</v>
      </c>
      <c r="AY229" s="490" t="str">
        <f t="shared" si="53"/>
        <v>Wartość wkładu własnego spójna z SOWA EFS</v>
      </c>
      <c r="AZ229" s="492" t="str">
        <f t="shared" si="54"/>
        <v>Wartość ogółem spójna z SOWA EFS</v>
      </c>
      <c r="BA229" s="456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1323</v>
      </c>
      <c r="B230" s="438">
        <f>[1]Budżet!B222</f>
        <v>0</v>
      </c>
      <c r="C230" s="478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0"/>
      <c r="Q230" s="461">
        <v>0</v>
      </c>
      <c r="R230" s="462">
        <v>0</v>
      </c>
      <c r="S230" s="463">
        <f t="shared" si="46"/>
        <v>0</v>
      </c>
      <c r="T230" s="460"/>
      <c r="U230" s="461">
        <v>0</v>
      </c>
      <c r="V230" s="462">
        <v>0</v>
      </c>
      <c r="W230" s="463">
        <f t="shared" si="47"/>
        <v>0</v>
      </c>
      <c r="X230" s="460"/>
      <c r="Y230" s="461">
        <v>0</v>
      </c>
      <c r="Z230" s="462">
        <v>0</v>
      </c>
      <c r="AA230" s="463">
        <f t="shared" si="48"/>
        <v>0</v>
      </c>
      <c r="AB230" s="460"/>
      <c r="AC230" s="461">
        <v>0</v>
      </c>
      <c r="AD230" s="462">
        <v>0</v>
      </c>
      <c r="AE230" s="463">
        <f t="shared" si="49"/>
        <v>0</v>
      </c>
      <c r="AF230" s="460"/>
      <c r="AG230" s="461">
        <v>0</v>
      </c>
      <c r="AH230" s="462">
        <v>0</v>
      </c>
      <c r="AI230" s="463">
        <f t="shared" si="50"/>
        <v>0</v>
      </c>
      <c r="AJ230" s="460"/>
      <c r="AK230" s="461">
        <v>0</v>
      </c>
      <c r="AL230" s="462">
        <v>0</v>
      </c>
      <c r="AM230" s="463">
        <f t="shared" si="51"/>
        <v>0</v>
      </c>
      <c r="AN230" s="460"/>
      <c r="AO230" s="461">
        <v>0</v>
      </c>
      <c r="AP230" s="462">
        <v>0</v>
      </c>
      <c r="AQ230" s="463">
        <f t="shared" si="52"/>
        <v>0</v>
      </c>
      <c r="AR230" s="464">
        <f t="shared" si="55"/>
        <v>0</v>
      </c>
      <c r="AS230" s="463">
        <f t="shared" si="56"/>
        <v>0</v>
      </c>
      <c r="AT230" s="482">
        <v>0</v>
      </c>
      <c r="AU230" s="493">
        <f>[1]Budżet!K222</f>
        <v>0</v>
      </c>
      <c r="AV230" s="489">
        <f>ROUND([1]Budżet!K222-[1]Budżet!M222,2)</f>
        <v>0</v>
      </c>
      <c r="AW230" s="489" t="str">
        <f t="shared" si="57"/>
        <v>OK</v>
      </c>
      <c r="AX230" s="490" t="str">
        <f t="shared" si="45"/>
        <v>OK</v>
      </c>
      <c r="AY230" s="490" t="str">
        <f t="shared" si="53"/>
        <v>Wartość wkładu własnego spójna z SOWA EFS</v>
      </c>
      <c r="AZ230" s="492" t="str">
        <f t="shared" si="54"/>
        <v>Wartość ogółem spójna z SOWA EFS</v>
      </c>
      <c r="BA230" s="456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1324</v>
      </c>
      <c r="B231" s="438">
        <f>[1]Budżet!B223</f>
        <v>0</v>
      </c>
      <c r="C231" s="478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0"/>
      <c r="Q231" s="461">
        <v>0</v>
      </c>
      <c r="R231" s="462">
        <v>0</v>
      </c>
      <c r="S231" s="463">
        <f t="shared" si="46"/>
        <v>0</v>
      </c>
      <c r="T231" s="460"/>
      <c r="U231" s="461">
        <v>0</v>
      </c>
      <c r="V231" s="462">
        <v>0</v>
      </c>
      <c r="W231" s="463">
        <f t="shared" si="47"/>
        <v>0</v>
      </c>
      <c r="X231" s="460"/>
      <c r="Y231" s="461">
        <v>0</v>
      </c>
      <c r="Z231" s="462">
        <v>0</v>
      </c>
      <c r="AA231" s="463">
        <f t="shared" si="48"/>
        <v>0</v>
      </c>
      <c r="AB231" s="460"/>
      <c r="AC231" s="461">
        <v>0</v>
      </c>
      <c r="AD231" s="462">
        <v>0</v>
      </c>
      <c r="AE231" s="463">
        <f t="shared" si="49"/>
        <v>0</v>
      </c>
      <c r="AF231" s="460"/>
      <c r="AG231" s="461">
        <v>0</v>
      </c>
      <c r="AH231" s="462">
        <v>0</v>
      </c>
      <c r="AI231" s="463">
        <f t="shared" si="50"/>
        <v>0</v>
      </c>
      <c r="AJ231" s="460"/>
      <c r="AK231" s="461">
        <v>0</v>
      </c>
      <c r="AL231" s="462">
        <v>0</v>
      </c>
      <c r="AM231" s="463">
        <f t="shared" si="51"/>
        <v>0</v>
      </c>
      <c r="AN231" s="460"/>
      <c r="AO231" s="461">
        <v>0</v>
      </c>
      <c r="AP231" s="462">
        <v>0</v>
      </c>
      <c r="AQ231" s="463">
        <f t="shared" si="52"/>
        <v>0</v>
      </c>
      <c r="AR231" s="464">
        <f t="shared" si="55"/>
        <v>0</v>
      </c>
      <c r="AS231" s="463">
        <f t="shared" si="56"/>
        <v>0</v>
      </c>
      <c r="AT231" s="482">
        <v>0</v>
      </c>
      <c r="AU231" s="493">
        <f>[1]Budżet!K223</f>
        <v>0</v>
      </c>
      <c r="AV231" s="489">
        <f>ROUND([1]Budżet!K223-[1]Budżet!M223,2)</f>
        <v>0</v>
      </c>
      <c r="AW231" s="489" t="str">
        <f t="shared" si="57"/>
        <v>OK</v>
      </c>
      <c r="AX231" s="490" t="str">
        <f t="shared" si="45"/>
        <v>OK</v>
      </c>
      <c r="AY231" s="490" t="str">
        <f t="shared" si="53"/>
        <v>Wartość wkładu własnego spójna z SOWA EFS</v>
      </c>
      <c r="AZ231" s="492" t="str">
        <f t="shared" si="54"/>
        <v>Wartość ogółem spójna z SOWA EFS</v>
      </c>
      <c r="BA231" s="456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1325</v>
      </c>
      <c r="B232" s="438">
        <f>[1]Budżet!B224</f>
        <v>0</v>
      </c>
      <c r="C232" s="478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0"/>
      <c r="Q232" s="461">
        <v>0</v>
      </c>
      <c r="R232" s="462">
        <v>0</v>
      </c>
      <c r="S232" s="463">
        <f t="shared" si="46"/>
        <v>0</v>
      </c>
      <c r="T232" s="460"/>
      <c r="U232" s="461">
        <v>0</v>
      </c>
      <c r="V232" s="462">
        <v>0</v>
      </c>
      <c r="W232" s="463">
        <f t="shared" si="47"/>
        <v>0</v>
      </c>
      <c r="X232" s="460"/>
      <c r="Y232" s="461">
        <v>0</v>
      </c>
      <c r="Z232" s="462">
        <v>0</v>
      </c>
      <c r="AA232" s="463">
        <f t="shared" si="48"/>
        <v>0</v>
      </c>
      <c r="AB232" s="460"/>
      <c r="AC232" s="461">
        <v>0</v>
      </c>
      <c r="AD232" s="462">
        <v>0</v>
      </c>
      <c r="AE232" s="463">
        <f t="shared" si="49"/>
        <v>0</v>
      </c>
      <c r="AF232" s="460"/>
      <c r="AG232" s="461">
        <v>0</v>
      </c>
      <c r="AH232" s="462">
        <v>0</v>
      </c>
      <c r="AI232" s="463">
        <f t="shared" si="50"/>
        <v>0</v>
      </c>
      <c r="AJ232" s="460"/>
      <c r="AK232" s="461">
        <v>0</v>
      </c>
      <c r="AL232" s="462">
        <v>0</v>
      </c>
      <c r="AM232" s="463">
        <f t="shared" si="51"/>
        <v>0</v>
      </c>
      <c r="AN232" s="460"/>
      <c r="AO232" s="461">
        <v>0</v>
      </c>
      <c r="AP232" s="462">
        <v>0</v>
      </c>
      <c r="AQ232" s="463">
        <f t="shared" si="52"/>
        <v>0</v>
      </c>
      <c r="AR232" s="464">
        <f t="shared" si="55"/>
        <v>0</v>
      </c>
      <c r="AS232" s="463">
        <f t="shared" si="56"/>
        <v>0</v>
      </c>
      <c r="AT232" s="482">
        <v>0</v>
      </c>
      <c r="AU232" s="493">
        <f>[1]Budżet!K224</f>
        <v>0</v>
      </c>
      <c r="AV232" s="489">
        <f>ROUND([1]Budżet!K224-[1]Budżet!M224,2)</f>
        <v>0</v>
      </c>
      <c r="AW232" s="489" t="str">
        <f t="shared" si="57"/>
        <v>OK</v>
      </c>
      <c r="AX232" s="490" t="str">
        <f t="shared" si="45"/>
        <v>OK</v>
      </c>
      <c r="AY232" s="490" t="str">
        <f t="shared" si="53"/>
        <v>Wartość wkładu własnego spójna z SOWA EFS</v>
      </c>
      <c r="AZ232" s="492" t="str">
        <f t="shared" si="54"/>
        <v>Wartość ogółem spójna z SOWA EFS</v>
      </c>
      <c r="BA232" s="456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1326</v>
      </c>
      <c r="B233" s="438">
        <f>[1]Budżet!B225</f>
        <v>0</v>
      </c>
      <c r="C233" s="478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0"/>
      <c r="Q233" s="461">
        <v>0</v>
      </c>
      <c r="R233" s="462">
        <v>0</v>
      </c>
      <c r="S233" s="463">
        <f t="shared" si="46"/>
        <v>0</v>
      </c>
      <c r="T233" s="460"/>
      <c r="U233" s="461">
        <v>0</v>
      </c>
      <c r="V233" s="462">
        <v>0</v>
      </c>
      <c r="W233" s="463">
        <f t="shared" si="47"/>
        <v>0</v>
      </c>
      <c r="X233" s="460"/>
      <c r="Y233" s="461">
        <v>0</v>
      </c>
      <c r="Z233" s="462">
        <v>0</v>
      </c>
      <c r="AA233" s="463">
        <f t="shared" si="48"/>
        <v>0</v>
      </c>
      <c r="AB233" s="460"/>
      <c r="AC233" s="461">
        <v>0</v>
      </c>
      <c r="AD233" s="462">
        <v>0</v>
      </c>
      <c r="AE233" s="463">
        <f t="shared" si="49"/>
        <v>0</v>
      </c>
      <c r="AF233" s="460"/>
      <c r="AG233" s="461">
        <v>0</v>
      </c>
      <c r="AH233" s="462">
        <v>0</v>
      </c>
      <c r="AI233" s="463">
        <f t="shared" si="50"/>
        <v>0</v>
      </c>
      <c r="AJ233" s="460"/>
      <c r="AK233" s="461">
        <v>0</v>
      </c>
      <c r="AL233" s="462">
        <v>0</v>
      </c>
      <c r="AM233" s="463">
        <f t="shared" si="51"/>
        <v>0</v>
      </c>
      <c r="AN233" s="460"/>
      <c r="AO233" s="461">
        <v>0</v>
      </c>
      <c r="AP233" s="462">
        <v>0</v>
      </c>
      <c r="AQ233" s="463">
        <f t="shared" si="52"/>
        <v>0</v>
      </c>
      <c r="AR233" s="464">
        <f t="shared" si="55"/>
        <v>0</v>
      </c>
      <c r="AS233" s="463">
        <f t="shared" si="56"/>
        <v>0</v>
      </c>
      <c r="AT233" s="482">
        <v>0</v>
      </c>
      <c r="AU233" s="493">
        <f>[1]Budżet!K225</f>
        <v>0</v>
      </c>
      <c r="AV233" s="489">
        <f>ROUND([1]Budżet!K225-[1]Budżet!M225,2)</f>
        <v>0</v>
      </c>
      <c r="AW233" s="489" t="str">
        <f t="shared" si="57"/>
        <v>OK</v>
      </c>
      <c r="AX233" s="490" t="str">
        <f t="shared" si="45"/>
        <v>OK</v>
      </c>
      <c r="AY233" s="490" t="str">
        <f t="shared" si="53"/>
        <v>Wartość wkładu własnego spójna z SOWA EFS</v>
      </c>
      <c r="AZ233" s="492" t="str">
        <f t="shared" si="54"/>
        <v>Wartość ogółem spójna z SOWA EFS</v>
      </c>
      <c r="BA233" s="456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1327</v>
      </c>
      <c r="B234" s="438">
        <f>[1]Budżet!B226</f>
        <v>0</v>
      </c>
      <c r="C234" s="478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0"/>
      <c r="Q234" s="461">
        <v>0</v>
      </c>
      <c r="R234" s="462">
        <v>0</v>
      </c>
      <c r="S234" s="463">
        <f t="shared" si="46"/>
        <v>0</v>
      </c>
      <c r="T234" s="460"/>
      <c r="U234" s="461">
        <v>0</v>
      </c>
      <c r="V234" s="462">
        <v>0</v>
      </c>
      <c r="W234" s="463">
        <f t="shared" si="47"/>
        <v>0</v>
      </c>
      <c r="X234" s="460"/>
      <c r="Y234" s="461">
        <v>0</v>
      </c>
      <c r="Z234" s="462">
        <v>0</v>
      </c>
      <c r="AA234" s="463">
        <f t="shared" si="48"/>
        <v>0</v>
      </c>
      <c r="AB234" s="460"/>
      <c r="AC234" s="461">
        <v>0</v>
      </c>
      <c r="AD234" s="462">
        <v>0</v>
      </c>
      <c r="AE234" s="463">
        <f t="shared" si="49"/>
        <v>0</v>
      </c>
      <c r="AF234" s="460"/>
      <c r="AG234" s="461">
        <v>0</v>
      </c>
      <c r="AH234" s="462">
        <v>0</v>
      </c>
      <c r="AI234" s="463">
        <f t="shared" si="50"/>
        <v>0</v>
      </c>
      <c r="AJ234" s="460"/>
      <c r="AK234" s="461">
        <v>0</v>
      </c>
      <c r="AL234" s="462">
        <v>0</v>
      </c>
      <c r="AM234" s="463">
        <f t="shared" si="51"/>
        <v>0</v>
      </c>
      <c r="AN234" s="460"/>
      <c r="AO234" s="461">
        <v>0</v>
      </c>
      <c r="AP234" s="462">
        <v>0</v>
      </c>
      <c r="AQ234" s="463">
        <f t="shared" si="52"/>
        <v>0</v>
      </c>
      <c r="AR234" s="464">
        <f t="shared" si="55"/>
        <v>0</v>
      </c>
      <c r="AS234" s="463">
        <f t="shared" si="56"/>
        <v>0</v>
      </c>
      <c r="AT234" s="482">
        <v>0</v>
      </c>
      <c r="AU234" s="493">
        <f>[1]Budżet!K226</f>
        <v>0</v>
      </c>
      <c r="AV234" s="489">
        <f>ROUND([1]Budżet!K226-[1]Budżet!M226,2)</f>
        <v>0</v>
      </c>
      <c r="AW234" s="489" t="str">
        <f t="shared" si="57"/>
        <v>OK</v>
      </c>
      <c r="AX234" s="490" t="str">
        <f t="shared" si="45"/>
        <v>OK</v>
      </c>
      <c r="AY234" s="490" t="str">
        <f t="shared" si="53"/>
        <v>Wartość wkładu własnego spójna z SOWA EFS</v>
      </c>
      <c r="AZ234" s="492" t="str">
        <f t="shared" si="54"/>
        <v>Wartość ogółem spójna z SOWA EFS</v>
      </c>
      <c r="BA234" s="456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1328</v>
      </c>
      <c r="B235" s="438">
        <f>[1]Budżet!B227</f>
        <v>0</v>
      </c>
      <c r="C235" s="478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0"/>
      <c r="Q235" s="461">
        <v>0</v>
      </c>
      <c r="R235" s="462">
        <v>0</v>
      </c>
      <c r="S235" s="463">
        <f t="shared" si="46"/>
        <v>0</v>
      </c>
      <c r="T235" s="460"/>
      <c r="U235" s="461">
        <v>0</v>
      </c>
      <c r="V235" s="462">
        <v>0</v>
      </c>
      <c r="W235" s="463">
        <f t="shared" si="47"/>
        <v>0</v>
      </c>
      <c r="X235" s="460"/>
      <c r="Y235" s="461">
        <v>0</v>
      </c>
      <c r="Z235" s="462">
        <v>0</v>
      </c>
      <c r="AA235" s="463">
        <f t="shared" si="48"/>
        <v>0</v>
      </c>
      <c r="AB235" s="460"/>
      <c r="AC235" s="461">
        <v>0</v>
      </c>
      <c r="AD235" s="462">
        <v>0</v>
      </c>
      <c r="AE235" s="463">
        <f t="shared" si="49"/>
        <v>0</v>
      </c>
      <c r="AF235" s="460"/>
      <c r="AG235" s="461">
        <v>0</v>
      </c>
      <c r="AH235" s="462">
        <v>0</v>
      </c>
      <c r="AI235" s="463">
        <f t="shared" si="50"/>
        <v>0</v>
      </c>
      <c r="AJ235" s="460"/>
      <c r="AK235" s="461">
        <v>0</v>
      </c>
      <c r="AL235" s="462">
        <v>0</v>
      </c>
      <c r="AM235" s="463">
        <f t="shared" si="51"/>
        <v>0</v>
      </c>
      <c r="AN235" s="460"/>
      <c r="AO235" s="461">
        <v>0</v>
      </c>
      <c r="AP235" s="462">
        <v>0</v>
      </c>
      <c r="AQ235" s="463">
        <f t="shared" si="52"/>
        <v>0</v>
      </c>
      <c r="AR235" s="464">
        <f t="shared" si="55"/>
        <v>0</v>
      </c>
      <c r="AS235" s="463">
        <f t="shared" si="56"/>
        <v>0</v>
      </c>
      <c r="AT235" s="482">
        <v>0</v>
      </c>
      <c r="AU235" s="493">
        <f>[1]Budżet!K227</f>
        <v>0</v>
      </c>
      <c r="AV235" s="489">
        <f>ROUND([1]Budżet!K227-[1]Budżet!M227,2)</f>
        <v>0</v>
      </c>
      <c r="AW235" s="489" t="str">
        <f t="shared" si="57"/>
        <v>OK</v>
      </c>
      <c r="AX235" s="490" t="str">
        <f t="shared" si="45"/>
        <v>OK</v>
      </c>
      <c r="AY235" s="490" t="str">
        <f t="shared" si="53"/>
        <v>Wartość wkładu własnego spójna z SOWA EFS</v>
      </c>
      <c r="AZ235" s="492" t="str">
        <f t="shared" si="54"/>
        <v>Wartość ogółem spójna z SOWA EFS</v>
      </c>
      <c r="BA235" s="456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1329</v>
      </c>
      <c r="B236" s="438">
        <f>[1]Budżet!B228</f>
        <v>0</v>
      </c>
      <c r="C236" s="478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0"/>
      <c r="Q236" s="461">
        <v>0</v>
      </c>
      <c r="R236" s="462">
        <v>0</v>
      </c>
      <c r="S236" s="463">
        <f t="shared" si="46"/>
        <v>0</v>
      </c>
      <c r="T236" s="460"/>
      <c r="U236" s="461">
        <v>0</v>
      </c>
      <c r="V236" s="462">
        <v>0</v>
      </c>
      <c r="W236" s="463">
        <f t="shared" si="47"/>
        <v>0</v>
      </c>
      <c r="X236" s="460"/>
      <c r="Y236" s="461">
        <v>0</v>
      </c>
      <c r="Z236" s="462">
        <v>0</v>
      </c>
      <c r="AA236" s="463">
        <f t="shared" si="48"/>
        <v>0</v>
      </c>
      <c r="AB236" s="460"/>
      <c r="AC236" s="461">
        <v>0</v>
      </c>
      <c r="AD236" s="462">
        <v>0</v>
      </c>
      <c r="AE236" s="463">
        <f t="shared" si="49"/>
        <v>0</v>
      </c>
      <c r="AF236" s="460"/>
      <c r="AG236" s="461">
        <v>0</v>
      </c>
      <c r="AH236" s="462">
        <v>0</v>
      </c>
      <c r="AI236" s="463">
        <f t="shared" si="50"/>
        <v>0</v>
      </c>
      <c r="AJ236" s="460"/>
      <c r="AK236" s="461">
        <v>0</v>
      </c>
      <c r="AL236" s="462">
        <v>0</v>
      </c>
      <c r="AM236" s="463">
        <f t="shared" si="51"/>
        <v>0</v>
      </c>
      <c r="AN236" s="460"/>
      <c r="AO236" s="461">
        <v>0</v>
      </c>
      <c r="AP236" s="462">
        <v>0</v>
      </c>
      <c r="AQ236" s="463">
        <f t="shared" si="52"/>
        <v>0</v>
      </c>
      <c r="AR236" s="464">
        <f t="shared" si="55"/>
        <v>0</v>
      </c>
      <c r="AS236" s="463">
        <f t="shared" si="56"/>
        <v>0</v>
      </c>
      <c r="AT236" s="482">
        <v>0</v>
      </c>
      <c r="AU236" s="493">
        <f>[1]Budżet!K228</f>
        <v>0</v>
      </c>
      <c r="AV236" s="489">
        <f>ROUND([1]Budżet!K228-[1]Budżet!M228,2)</f>
        <v>0</v>
      </c>
      <c r="AW236" s="489" t="str">
        <f t="shared" si="57"/>
        <v>OK</v>
      </c>
      <c r="AX236" s="490" t="str">
        <f t="shared" si="45"/>
        <v>OK</v>
      </c>
      <c r="AY236" s="490" t="str">
        <f t="shared" si="53"/>
        <v>Wartość wkładu własnego spójna z SOWA EFS</v>
      </c>
      <c r="AZ236" s="492" t="str">
        <f t="shared" si="54"/>
        <v>Wartość ogółem spójna z SOWA EFS</v>
      </c>
      <c r="BA236" s="456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1330</v>
      </c>
      <c r="B237" s="438">
        <f>[1]Budżet!B229</f>
        <v>0</v>
      </c>
      <c r="C237" s="478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0"/>
      <c r="Q237" s="461">
        <v>0</v>
      </c>
      <c r="R237" s="462">
        <v>0</v>
      </c>
      <c r="S237" s="463">
        <f t="shared" si="46"/>
        <v>0</v>
      </c>
      <c r="T237" s="460"/>
      <c r="U237" s="461">
        <v>0</v>
      </c>
      <c r="V237" s="462">
        <v>0</v>
      </c>
      <c r="W237" s="463">
        <f t="shared" si="47"/>
        <v>0</v>
      </c>
      <c r="X237" s="460"/>
      <c r="Y237" s="461">
        <v>0</v>
      </c>
      <c r="Z237" s="462">
        <v>0</v>
      </c>
      <c r="AA237" s="463">
        <f t="shared" si="48"/>
        <v>0</v>
      </c>
      <c r="AB237" s="460"/>
      <c r="AC237" s="461">
        <v>0</v>
      </c>
      <c r="AD237" s="462">
        <v>0</v>
      </c>
      <c r="AE237" s="463">
        <f t="shared" si="49"/>
        <v>0</v>
      </c>
      <c r="AF237" s="460"/>
      <c r="AG237" s="461">
        <v>0</v>
      </c>
      <c r="AH237" s="462">
        <v>0</v>
      </c>
      <c r="AI237" s="463">
        <f t="shared" si="50"/>
        <v>0</v>
      </c>
      <c r="AJ237" s="460"/>
      <c r="AK237" s="461">
        <v>0</v>
      </c>
      <c r="AL237" s="462">
        <v>0</v>
      </c>
      <c r="AM237" s="463">
        <f t="shared" si="51"/>
        <v>0</v>
      </c>
      <c r="AN237" s="460"/>
      <c r="AO237" s="461">
        <v>0</v>
      </c>
      <c r="AP237" s="462">
        <v>0</v>
      </c>
      <c r="AQ237" s="463">
        <f t="shared" si="52"/>
        <v>0</v>
      </c>
      <c r="AR237" s="464">
        <f t="shared" si="55"/>
        <v>0</v>
      </c>
      <c r="AS237" s="463">
        <f t="shared" si="56"/>
        <v>0</v>
      </c>
      <c r="AT237" s="482">
        <v>0</v>
      </c>
      <c r="AU237" s="493">
        <f>[1]Budżet!K229</f>
        <v>0</v>
      </c>
      <c r="AV237" s="489">
        <f>ROUND([1]Budżet!K229-[1]Budżet!M229,2)</f>
        <v>0</v>
      </c>
      <c r="AW237" s="489" t="str">
        <f t="shared" si="57"/>
        <v>OK</v>
      </c>
      <c r="AX237" s="490" t="str">
        <f t="shared" si="45"/>
        <v>OK</v>
      </c>
      <c r="AY237" s="490" t="str">
        <f t="shared" si="53"/>
        <v>Wartość wkładu własnego spójna z SOWA EFS</v>
      </c>
      <c r="AZ237" s="492" t="str">
        <f t="shared" si="54"/>
        <v>Wartość ogółem spójna z SOWA EFS</v>
      </c>
      <c r="BA237" s="456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1331</v>
      </c>
      <c r="B238" s="438">
        <f>[1]Budżet!B230</f>
        <v>0</v>
      </c>
      <c r="C238" s="478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0"/>
      <c r="Q238" s="461">
        <v>0</v>
      </c>
      <c r="R238" s="462">
        <v>0</v>
      </c>
      <c r="S238" s="463">
        <f t="shared" si="46"/>
        <v>0</v>
      </c>
      <c r="T238" s="460"/>
      <c r="U238" s="461">
        <v>0</v>
      </c>
      <c r="V238" s="462">
        <v>0</v>
      </c>
      <c r="W238" s="463">
        <f t="shared" si="47"/>
        <v>0</v>
      </c>
      <c r="X238" s="460"/>
      <c r="Y238" s="461">
        <v>0</v>
      </c>
      <c r="Z238" s="462">
        <v>0</v>
      </c>
      <c r="AA238" s="463">
        <f t="shared" si="48"/>
        <v>0</v>
      </c>
      <c r="AB238" s="460"/>
      <c r="AC238" s="461">
        <v>0</v>
      </c>
      <c r="AD238" s="462">
        <v>0</v>
      </c>
      <c r="AE238" s="463">
        <f t="shared" si="49"/>
        <v>0</v>
      </c>
      <c r="AF238" s="460"/>
      <c r="AG238" s="461">
        <v>0</v>
      </c>
      <c r="AH238" s="462">
        <v>0</v>
      </c>
      <c r="AI238" s="463">
        <f t="shared" si="50"/>
        <v>0</v>
      </c>
      <c r="AJ238" s="460"/>
      <c r="AK238" s="461">
        <v>0</v>
      </c>
      <c r="AL238" s="462">
        <v>0</v>
      </c>
      <c r="AM238" s="463">
        <f t="shared" si="51"/>
        <v>0</v>
      </c>
      <c r="AN238" s="460"/>
      <c r="AO238" s="461">
        <v>0</v>
      </c>
      <c r="AP238" s="462">
        <v>0</v>
      </c>
      <c r="AQ238" s="463">
        <f t="shared" si="52"/>
        <v>0</v>
      </c>
      <c r="AR238" s="464">
        <f t="shared" si="55"/>
        <v>0</v>
      </c>
      <c r="AS238" s="463">
        <f t="shared" si="56"/>
        <v>0</v>
      </c>
      <c r="AT238" s="482">
        <v>0</v>
      </c>
      <c r="AU238" s="493">
        <f>[1]Budżet!K230</f>
        <v>0</v>
      </c>
      <c r="AV238" s="489">
        <f>ROUND([1]Budżet!K230-[1]Budżet!M230,2)</f>
        <v>0</v>
      </c>
      <c r="AW238" s="489" t="str">
        <f t="shared" si="57"/>
        <v>OK</v>
      </c>
      <c r="AX238" s="490" t="str">
        <f t="shared" si="45"/>
        <v>OK</v>
      </c>
      <c r="AY238" s="490" t="str">
        <f t="shared" si="53"/>
        <v>Wartość wkładu własnego spójna z SOWA EFS</v>
      </c>
      <c r="AZ238" s="492" t="str">
        <f t="shared" si="54"/>
        <v>Wartość ogółem spójna z SOWA EFS</v>
      </c>
      <c r="BA238" s="456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1332</v>
      </c>
      <c r="B239" s="438">
        <f>[1]Budżet!B231</f>
        <v>0</v>
      </c>
      <c r="C239" s="478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0"/>
      <c r="Q239" s="461">
        <v>0</v>
      </c>
      <c r="R239" s="462">
        <v>0</v>
      </c>
      <c r="S239" s="463">
        <f t="shared" si="46"/>
        <v>0</v>
      </c>
      <c r="T239" s="460"/>
      <c r="U239" s="461">
        <v>0</v>
      </c>
      <c r="V239" s="462">
        <v>0</v>
      </c>
      <c r="W239" s="463">
        <f t="shared" si="47"/>
        <v>0</v>
      </c>
      <c r="X239" s="460"/>
      <c r="Y239" s="461">
        <v>0</v>
      </c>
      <c r="Z239" s="462">
        <v>0</v>
      </c>
      <c r="AA239" s="463">
        <f t="shared" si="48"/>
        <v>0</v>
      </c>
      <c r="AB239" s="460"/>
      <c r="AC239" s="461">
        <v>0</v>
      </c>
      <c r="AD239" s="462">
        <v>0</v>
      </c>
      <c r="AE239" s="463">
        <f t="shared" si="49"/>
        <v>0</v>
      </c>
      <c r="AF239" s="460"/>
      <c r="AG239" s="461">
        <v>0</v>
      </c>
      <c r="AH239" s="462">
        <v>0</v>
      </c>
      <c r="AI239" s="463">
        <f t="shared" si="50"/>
        <v>0</v>
      </c>
      <c r="AJ239" s="460"/>
      <c r="AK239" s="461">
        <v>0</v>
      </c>
      <c r="AL239" s="462">
        <v>0</v>
      </c>
      <c r="AM239" s="463">
        <f t="shared" si="51"/>
        <v>0</v>
      </c>
      <c r="AN239" s="460"/>
      <c r="AO239" s="461">
        <v>0</v>
      </c>
      <c r="AP239" s="462">
        <v>0</v>
      </c>
      <c r="AQ239" s="463">
        <f t="shared" si="52"/>
        <v>0</v>
      </c>
      <c r="AR239" s="464">
        <f t="shared" si="55"/>
        <v>0</v>
      </c>
      <c r="AS239" s="463">
        <f t="shared" si="56"/>
        <v>0</v>
      </c>
      <c r="AT239" s="482">
        <v>0</v>
      </c>
      <c r="AU239" s="493">
        <f>[1]Budżet!K231</f>
        <v>0</v>
      </c>
      <c r="AV239" s="489">
        <f>ROUND([1]Budżet!K231-[1]Budżet!M231,2)</f>
        <v>0</v>
      </c>
      <c r="AW239" s="489" t="str">
        <f t="shared" si="57"/>
        <v>OK</v>
      </c>
      <c r="AX239" s="490" t="str">
        <f t="shared" si="45"/>
        <v>OK</v>
      </c>
      <c r="AY239" s="490" t="str">
        <f t="shared" si="53"/>
        <v>Wartość wkładu własnego spójna z SOWA EFS</v>
      </c>
      <c r="AZ239" s="492" t="str">
        <f t="shared" si="54"/>
        <v>Wartość ogółem spójna z SOWA EFS</v>
      </c>
      <c r="BA239" s="456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1333</v>
      </c>
      <c r="B240" s="438">
        <f>[1]Budżet!B232</f>
        <v>0</v>
      </c>
      <c r="C240" s="478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0"/>
      <c r="Q240" s="461">
        <v>0</v>
      </c>
      <c r="R240" s="462">
        <v>0</v>
      </c>
      <c r="S240" s="463">
        <f t="shared" si="46"/>
        <v>0</v>
      </c>
      <c r="T240" s="460"/>
      <c r="U240" s="461">
        <v>0</v>
      </c>
      <c r="V240" s="462">
        <v>0</v>
      </c>
      <c r="W240" s="463">
        <f t="shared" si="47"/>
        <v>0</v>
      </c>
      <c r="X240" s="460"/>
      <c r="Y240" s="461">
        <v>0</v>
      </c>
      <c r="Z240" s="462">
        <v>0</v>
      </c>
      <c r="AA240" s="463">
        <f t="shared" si="48"/>
        <v>0</v>
      </c>
      <c r="AB240" s="460"/>
      <c r="AC240" s="461">
        <v>0</v>
      </c>
      <c r="AD240" s="462">
        <v>0</v>
      </c>
      <c r="AE240" s="463">
        <f t="shared" si="49"/>
        <v>0</v>
      </c>
      <c r="AF240" s="460"/>
      <c r="AG240" s="461">
        <v>0</v>
      </c>
      <c r="AH240" s="462">
        <v>0</v>
      </c>
      <c r="AI240" s="463">
        <f t="shared" si="50"/>
        <v>0</v>
      </c>
      <c r="AJ240" s="460"/>
      <c r="AK240" s="461">
        <v>0</v>
      </c>
      <c r="AL240" s="462">
        <v>0</v>
      </c>
      <c r="AM240" s="463">
        <f t="shared" si="51"/>
        <v>0</v>
      </c>
      <c r="AN240" s="460"/>
      <c r="AO240" s="461">
        <v>0</v>
      </c>
      <c r="AP240" s="462">
        <v>0</v>
      </c>
      <c r="AQ240" s="463">
        <f t="shared" si="52"/>
        <v>0</v>
      </c>
      <c r="AR240" s="464">
        <f t="shared" si="55"/>
        <v>0</v>
      </c>
      <c r="AS240" s="463">
        <f t="shared" si="56"/>
        <v>0</v>
      </c>
      <c r="AT240" s="482">
        <v>0</v>
      </c>
      <c r="AU240" s="493">
        <f>[1]Budżet!K232</f>
        <v>0</v>
      </c>
      <c r="AV240" s="489">
        <f>ROUND([1]Budżet!K232-[1]Budżet!M232,2)</f>
        <v>0</v>
      </c>
      <c r="AW240" s="489" t="str">
        <f t="shared" si="57"/>
        <v>OK</v>
      </c>
      <c r="AX240" s="490" t="str">
        <f t="shared" si="45"/>
        <v>OK</v>
      </c>
      <c r="AY240" s="490" t="str">
        <f t="shared" si="53"/>
        <v>Wartość wkładu własnego spójna z SOWA EFS</v>
      </c>
      <c r="AZ240" s="492" t="str">
        <f t="shared" si="54"/>
        <v>Wartość ogółem spójna z SOWA EFS</v>
      </c>
      <c r="BA240" s="456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1334</v>
      </c>
      <c r="B241" s="438">
        <f>[1]Budżet!B233</f>
        <v>0</v>
      </c>
      <c r="C241" s="478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0"/>
      <c r="Q241" s="461">
        <v>0</v>
      </c>
      <c r="R241" s="462">
        <v>0</v>
      </c>
      <c r="S241" s="463">
        <f t="shared" si="46"/>
        <v>0</v>
      </c>
      <c r="T241" s="460"/>
      <c r="U241" s="461">
        <v>0</v>
      </c>
      <c r="V241" s="462">
        <v>0</v>
      </c>
      <c r="W241" s="463">
        <f t="shared" si="47"/>
        <v>0</v>
      </c>
      <c r="X241" s="460"/>
      <c r="Y241" s="461">
        <v>0</v>
      </c>
      <c r="Z241" s="462">
        <v>0</v>
      </c>
      <c r="AA241" s="463">
        <f t="shared" si="48"/>
        <v>0</v>
      </c>
      <c r="AB241" s="460"/>
      <c r="AC241" s="461">
        <v>0</v>
      </c>
      <c r="AD241" s="462">
        <v>0</v>
      </c>
      <c r="AE241" s="463">
        <f t="shared" si="49"/>
        <v>0</v>
      </c>
      <c r="AF241" s="460"/>
      <c r="AG241" s="461">
        <v>0</v>
      </c>
      <c r="AH241" s="462">
        <v>0</v>
      </c>
      <c r="AI241" s="463">
        <f t="shared" si="50"/>
        <v>0</v>
      </c>
      <c r="AJ241" s="460"/>
      <c r="AK241" s="461">
        <v>0</v>
      </c>
      <c r="AL241" s="462">
        <v>0</v>
      </c>
      <c r="AM241" s="463">
        <f t="shared" si="51"/>
        <v>0</v>
      </c>
      <c r="AN241" s="460"/>
      <c r="AO241" s="461">
        <v>0</v>
      </c>
      <c r="AP241" s="462">
        <v>0</v>
      </c>
      <c r="AQ241" s="463">
        <f t="shared" si="52"/>
        <v>0</v>
      </c>
      <c r="AR241" s="464">
        <f t="shared" si="55"/>
        <v>0</v>
      </c>
      <c r="AS241" s="463">
        <f t="shared" si="56"/>
        <v>0</v>
      </c>
      <c r="AT241" s="482">
        <v>0</v>
      </c>
      <c r="AU241" s="493">
        <f>[1]Budżet!K233</f>
        <v>0</v>
      </c>
      <c r="AV241" s="489">
        <f>ROUND([1]Budżet!K233-[1]Budżet!M233,2)</f>
        <v>0</v>
      </c>
      <c r="AW241" s="489" t="str">
        <f t="shared" si="57"/>
        <v>OK</v>
      </c>
      <c r="AX241" s="490" t="str">
        <f t="shared" si="45"/>
        <v>OK</v>
      </c>
      <c r="AY241" s="490" t="str">
        <f t="shared" si="53"/>
        <v>Wartość wkładu własnego spójna z SOWA EFS</v>
      </c>
      <c r="AZ241" s="492" t="str">
        <f t="shared" si="54"/>
        <v>Wartość ogółem spójna z SOWA EFS</v>
      </c>
      <c r="BA241" s="456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1335</v>
      </c>
      <c r="B242" s="438">
        <f>[1]Budżet!B234</f>
        <v>0</v>
      </c>
      <c r="C242" s="478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0"/>
      <c r="Q242" s="461">
        <v>0</v>
      </c>
      <c r="R242" s="462">
        <v>0</v>
      </c>
      <c r="S242" s="463">
        <f t="shared" si="46"/>
        <v>0</v>
      </c>
      <c r="T242" s="460"/>
      <c r="U242" s="461">
        <v>0</v>
      </c>
      <c r="V242" s="462">
        <v>0</v>
      </c>
      <c r="W242" s="463">
        <f t="shared" si="47"/>
        <v>0</v>
      </c>
      <c r="X242" s="460"/>
      <c r="Y242" s="461">
        <v>0</v>
      </c>
      <c r="Z242" s="462">
        <v>0</v>
      </c>
      <c r="AA242" s="463">
        <f t="shared" si="48"/>
        <v>0</v>
      </c>
      <c r="AB242" s="460"/>
      <c r="AC242" s="461">
        <v>0</v>
      </c>
      <c r="AD242" s="462">
        <v>0</v>
      </c>
      <c r="AE242" s="463">
        <f t="shared" si="49"/>
        <v>0</v>
      </c>
      <c r="AF242" s="460"/>
      <c r="AG242" s="461">
        <v>0</v>
      </c>
      <c r="AH242" s="462">
        <v>0</v>
      </c>
      <c r="AI242" s="463">
        <f t="shared" si="50"/>
        <v>0</v>
      </c>
      <c r="AJ242" s="460"/>
      <c r="AK242" s="461">
        <v>0</v>
      </c>
      <c r="AL242" s="462">
        <v>0</v>
      </c>
      <c r="AM242" s="463">
        <f t="shared" si="51"/>
        <v>0</v>
      </c>
      <c r="AN242" s="460"/>
      <c r="AO242" s="461">
        <v>0</v>
      </c>
      <c r="AP242" s="462">
        <v>0</v>
      </c>
      <c r="AQ242" s="463">
        <f t="shared" si="52"/>
        <v>0</v>
      </c>
      <c r="AR242" s="464">
        <f t="shared" si="55"/>
        <v>0</v>
      </c>
      <c r="AS242" s="463">
        <f t="shared" si="56"/>
        <v>0</v>
      </c>
      <c r="AT242" s="482">
        <v>0</v>
      </c>
      <c r="AU242" s="493">
        <f>[1]Budżet!K234</f>
        <v>0</v>
      </c>
      <c r="AV242" s="489">
        <f>ROUND([1]Budżet!K234-[1]Budżet!M234,2)</f>
        <v>0</v>
      </c>
      <c r="AW242" s="489" t="str">
        <f t="shared" si="57"/>
        <v>OK</v>
      </c>
      <c r="AX242" s="490" t="str">
        <f t="shared" si="45"/>
        <v>OK</v>
      </c>
      <c r="AY242" s="490" t="str">
        <f t="shared" si="53"/>
        <v>Wartość wkładu własnego spójna z SOWA EFS</v>
      </c>
      <c r="AZ242" s="492" t="str">
        <f t="shared" si="54"/>
        <v>Wartość ogółem spójna z SOWA EFS</v>
      </c>
      <c r="BA242" s="456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1336</v>
      </c>
      <c r="B243" s="438">
        <f>[1]Budżet!B235</f>
        <v>0</v>
      </c>
      <c r="C243" s="478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0"/>
      <c r="Q243" s="461">
        <v>0</v>
      </c>
      <c r="R243" s="462">
        <v>0</v>
      </c>
      <c r="S243" s="463">
        <f t="shared" si="46"/>
        <v>0</v>
      </c>
      <c r="T243" s="460"/>
      <c r="U243" s="461">
        <v>0</v>
      </c>
      <c r="V243" s="462">
        <v>0</v>
      </c>
      <c r="W243" s="463">
        <f t="shared" si="47"/>
        <v>0</v>
      </c>
      <c r="X243" s="460"/>
      <c r="Y243" s="461">
        <v>0</v>
      </c>
      <c r="Z243" s="462">
        <v>0</v>
      </c>
      <c r="AA243" s="463">
        <f t="shared" si="48"/>
        <v>0</v>
      </c>
      <c r="AB243" s="460"/>
      <c r="AC243" s="461">
        <v>0</v>
      </c>
      <c r="AD243" s="462">
        <v>0</v>
      </c>
      <c r="AE243" s="463">
        <f t="shared" si="49"/>
        <v>0</v>
      </c>
      <c r="AF243" s="460"/>
      <c r="AG243" s="461">
        <v>0</v>
      </c>
      <c r="AH243" s="462">
        <v>0</v>
      </c>
      <c r="AI243" s="463">
        <f t="shared" si="50"/>
        <v>0</v>
      </c>
      <c r="AJ243" s="460"/>
      <c r="AK243" s="461">
        <v>0</v>
      </c>
      <c r="AL243" s="462">
        <v>0</v>
      </c>
      <c r="AM243" s="463">
        <f t="shared" si="51"/>
        <v>0</v>
      </c>
      <c r="AN243" s="460"/>
      <c r="AO243" s="461">
        <v>0</v>
      </c>
      <c r="AP243" s="462">
        <v>0</v>
      </c>
      <c r="AQ243" s="463">
        <f t="shared" si="52"/>
        <v>0</v>
      </c>
      <c r="AR243" s="464">
        <f t="shared" si="55"/>
        <v>0</v>
      </c>
      <c r="AS243" s="463">
        <f t="shared" si="56"/>
        <v>0</v>
      </c>
      <c r="AT243" s="482">
        <v>0</v>
      </c>
      <c r="AU243" s="493">
        <f>[1]Budżet!K235</f>
        <v>0</v>
      </c>
      <c r="AV243" s="489">
        <f>ROUND([1]Budżet!K235-[1]Budżet!M235,2)</f>
        <v>0</v>
      </c>
      <c r="AW243" s="489" t="str">
        <f t="shared" si="57"/>
        <v>OK</v>
      </c>
      <c r="AX243" s="490" t="str">
        <f t="shared" si="45"/>
        <v>OK</v>
      </c>
      <c r="AY243" s="490" t="str">
        <f t="shared" si="53"/>
        <v>Wartość wkładu własnego spójna z SOWA EFS</v>
      </c>
      <c r="AZ243" s="492" t="str">
        <f t="shared" si="54"/>
        <v>Wartość ogółem spójna z SOWA EFS</v>
      </c>
      <c r="BA243" s="456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1337</v>
      </c>
      <c r="B244" s="438">
        <f>[1]Budżet!B236</f>
        <v>0</v>
      </c>
      <c r="C244" s="478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0"/>
      <c r="Q244" s="461">
        <v>0</v>
      </c>
      <c r="R244" s="462">
        <v>0</v>
      </c>
      <c r="S244" s="463">
        <f t="shared" si="46"/>
        <v>0</v>
      </c>
      <c r="T244" s="460"/>
      <c r="U244" s="461">
        <v>0</v>
      </c>
      <c r="V244" s="462">
        <v>0</v>
      </c>
      <c r="W244" s="463">
        <f t="shared" si="47"/>
        <v>0</v>
      </c>
      <c r="X244" s="460"/>
      <c r="Y244" s="461">
        <v>0</v>
      </c>
      <c r="Z244" s="462">
        <v>0</v>
      </c>
      <c r="AA244" s="463">
        <f t="shared" si="48"/>
        <v>0</v>
      </c>
      <c r="AB244" s="460"/>
      <c r="AC244" s="461">
        <v>0</v>
      </c>
      <c r="AD244" s="462">
        <v>0</v>
      </c>
      <c r="AE244" s="463">
        <f t="shared" si="49"/>
        <v>0</v>
      </c>
      <c r="AF244" s="460"/>
      <c r="AG244" s="461">
        <v>0</v>
      </c>
      <c r="AH244" s="462">
        <v>0</v>
      </c>
      <c r="AI244" s="463">
        <f t="shared" si="50"/>
        <v>0</v>
      </c>
      <c r="AJ244" s="460"/>
      <c r="AK244" s="461">
        <v>0</v>
      </c>
      <c r="AL244" s="462">
        <v>0</v>
      </c>
      <c r="AM244" s="463">
        <f t="shared" si="51"/>
        <v>0</v>
      </c>
      <c r="AN244" s="460"/>
      <c r="AO244" s="461">
        <v>0</v>
      </c>
      <c r="AP244" s="462">
        <v>0</v>
      </c>
      <c r="AQ244" s="463">
        <f t="shared" si="52"/>
        <v>0</v>
      </c>
      <c r="AR244" s="464">
        <f t="shared" si="55"/>
        <v>0</v>
      </c>
      <c r="AS244" s="463">
        <f t="shared" si="56"/>
        <v>0</v>
      </c>
      <c r="AT244" s="482">
        <v>0</v>
      </c>
      <c r="AU244" s="493">
        <f>[1]Budżet!K236</f>
        <v>0</v>
      </c>
      <c r="AV244" s="489">
        <f>ROUND([1]Budżet!K236-[1]Budżet!M236,2)</f>
        <v>0</v>
      </c>
      <c r="AW244" s="489" t="str">
        <f t="shared" si="57"/>
        <v>OK</v>
      </c>
      <c r="AX244" s="490" t="str">
        <f t="shared" si="45"/>
        <v>OK</v>
      </c>
      <c r="AY244" s="490" t="str">
        <f t="shared" si="53"/>
        <v>Wartość wkładu własnego spójna z SOWA EFS</v>
      </c>
      <c r="AZ244" s="492" t="str">
        <f t="shared" si="54"/>
        <v>Wartość ogółem spójna z SOWA EFS</v>
      </c>
      <c r="BA244" s="456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1338</v>
      </c>
      <c r="B245" s="438">
        <f>[1]Budżet!B237</f>
        <v>0</v>
      </c>
      <c r="C245" s="478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0"/>
      <c r="Q245" s="461">
        <v>0</v>
      </c>
      <c r="R245" s="462">
        <v>0</v>
      </c>
      <c r="S245" s="463">
        <f t="shared" si="46"/>
        <v>0</v>
      </c>
      <c r="T245" s="460"/>
      <c r="U245" s="461">
        <v>0</v>
      </c>
      <c r="V245" s="462">
        <v>0</v>
      </c>
      <c r="W245" s="463">
        <f t="shared" si="47"/>
        <v>0</v>
      </c>
      <c r="X245" s="460"/>
      <c r="Y245" s="461">
        <v>0</v>
      </c>
      <c r="Z245" s="462">
        <v>0</v>
      </c>
      <c r="AA245" s="463">
        <f t="shared" si="48"/>
        <v>0</v>
      </c>
      <c r="AB245" s="460"/>
      <c r="AC245" s="461">
        <v>0</v>
      </c>
      <c r="AD245" s="462">
        <v>0</v>
      </c>
      <c r="AE245" s="463">
        <f t="shared" si="49"/>
        <v>0</v>
      </c>
      <c r="AF245" s="460"/>
      <c r="AG245" s="461">
        <v>0</v>
      </c>
      <c r="AH245" s="462">
        <v>0</v>
      </c>
      <c r="AI245" s="463">
        <f t="shared" si="50"/>
        <v>0</v>
      </c>
      <c r="AJ245" s="460"/>
      <c r="AK245" s="461">
        <v>0</v>
      </c>
      <c r="AL245" s="462">
        <v>0</v>
      </c>
      <c r="AM245" s="463">
        <f t="shared" si="51"/>
        <v>0</v>
      </c>
      <c r="AN245" s="460"/>
      <c r="AO245" s="461">
        <v>0</v>
      </c>
      <c r="AP245" s="462">
        <v>0</v>
      </c>
      <c r="AQ245" s="463">
        <f t="shared" si="52"/>
        <v>0</v>
      </c>
      <c r="AR245" s="464">
        <f t="shared" si="55"/>
        <v>0</v>
      </c>
      <c r="AS245" s="463">
        <f t="shared" si="56"/>
        <v>0</v>
      </c>
      <c r="AT245" s="482">
        <v>0</v>
      </c>
      <c r="AU245" s="493">
        <f>[1]Budżet!K237</f>
        <v>0</v>
      </c>
      <c r="AV245" s="489">
        <f>ROUND([1]Budżet!K237-[1]Budżet!M237,2)</f>
        <v>0</v>
      </c>
      <c r="AW245" s="489" t="str">
        <f t="shared" si="57"/>
        <v>OK</v>
      </c>
      <c r="AX245" s="490" t="str">
        <f t="shared" si="45"/>
        <v>OK</v>
      </c>
      <c r="AY245" s="490" t="str">
        <f t="shared" si="53"/>
        <v>Wartość wkładu własnego spójna z SOWA EFS</v>
      </c>
      <c r="AZ245" s="492" t="str">
        <f t="shared" si="54"/>
        <v>Wartość ogółem spójna z SOWA EFS</v>
      </c>
      <c r="BA245" s="456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1339</v>
      </c>
      <c r="B246" s="438">
        <f>[1]Budżet!B238</f>
        <v>0</v>
      </c>
      <c r="C246" s="478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0"/>
      <c r="Q246" s="461">
        <v>0</v>
      </c>
      <c r="R246" s="462">
        <v>0</v>
      </c>
      <c r="S246" s="463">
        <f t="shared" si="46"/>
        <v>0</v>
      </c>
      <c r="T246" s="460"/>
      <c r="U246" s="461">
        <v>0</v>
      </c>
      <c r="V246" s="462">
        <v>0</v>
      </c>
      <c r="W246" s="463">
        <f t="shared" si="47"/>
        <v>0</v>
      </c>
      <c r="X246" s="460"/>
      <c r="Y246" s="461">
        <v>0</v>
      </c>
      <c r="Z246" s="462">
        <v>0</v>
      </c>
      <c r="AA246" s="463">
        <f t="shared" si="48"/>
        <v>0</v>
      </c>
      <c r="AB246" s="460"/>
      <c r="AC246" s="461">
        <v>0</v>
      </c>
      <c r="AD246" s="462">
        <v>0</v>
      </c>
      <c r="AE246" s="463">
        <f t="shared" si="49"/>
        <v>0</v>
      </c>
      <c r="AF246" s="460"/>
      <c r="AG246" s="461">
        <v>0</v>
      </c>
      <c r="AH246" s="462">
        <v>0</v>
      </c>
      <c r="AI246" s="463">
        <f t="shared" si="50"/>
        <v>0</v>
      </c>
      <c r="AJ246" s="460"/>
      <c r="AK246" s="461">
        <v>0</v>
      </c>
      <c r="AL246" s="462">
        <v>0</v>
      </c>
      <c r="AM246" s="463">
        <f t="shared" si="51"/>
        <v>0</v>
      </c>
      <c r="AN246" s="460"/>
      <c r="AO246" s="461">
        <v>0</v>
      </c>
      <c r="AP246" s="462">
        <v>0</v>
      </c>
      <c r="AQ246" s="463">
        <f t="shared" si="52"/>
        <v>0</v>
      </c>
      <c r="AR246" s="464">
        <f t="shared" si="55"/>
        <v>0</v>
      </c>
      <c r="AS246" s="463">
        <f t="shared" si="56"/>
        <v>0</v>
      </c>
      <c r="AT246" s="482">
        <v>0</v>
      </c>
      <c r="AU246" s="493">
        <f>[1]Budżet!K238</f>
        <v>0</v>
      </c>
      <c r="AV246" s="489">
        <f>ROUND([1]Budżet!K238-[1]Budżet!M238,2)</f>
        <v>0</v>
      </c>
      <c r="AW246" s="489" t="str">
        <f t="shared" si="57"/>
        <v>OK</v>
      </c>
      <c r="AX246" s="490" t="str">
        <f t="shared" si="45"/>
        <v>OK</v>
      </c>
      <c r="AY246" s="490" t="str">
        <f t="shared" si="53"/>
        <v>Wartość wkładu własnego spójna z SOWA EFS</v>
      </c>
      <c r="AZ246" s="492" t="str">
        <f t="shared" si="54"/>
        <v>Wartość ogółem spójna z SOWA EFS</v>
      </c>
      <c r="BA246" s="456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1340</v>
      </c>
      <c r="B247" s="438">
        <f>[1]Budżet!B239</f>
        <v>0</v>
      </c>
      <c r="C247" s="478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0"/>
      <c r="Q247" s="461">
        <v>0</v>
      </c>
      <c r="R247" s="462">
        <v>0</v>
      </c>
      <c r="S247" s="463">
        <f t="shared" si="46"/>
        <v>0</v>
      </c>
      <c r="T247" s="460"/>
      <c r="U247" s="461">
        <v>0</v>
      </c>
      <c r="V247" s="462">
        <v>0</v>
      </c>
      <c r="W247" s="463">
        <f t="shared" si="47"/>
        <v>0</v>
      </c>
      <c r="X247" s="460"/>
      <c r="Y247" s="461">
        <v>0</v>
      </c>
      <c r="Z247" s="462">
        <v>0</v>
      </c>
      <c r="AA247" s="463">
        <f t="shared" si="48"/>
        <v>0</v>
      </c>
      <c r="AB247" s="460"/>
      <c r="AC247" s="461">
        <v>0</v>
      </c>
      <c r="AD247" s="462">
        <v>0</v>
      </c>
      <c r="AE247" s="463">
        <f t="shared" si="49"/>
        <v>0</v>
      </c>
      <c r="AF247" s="460"/>
      <c r="AG247" s="461">
        <v>0</v>
      </c>
      <c r="AH247" s="462">
        <v>0</v>
      </c>
      <c r="AI247" s="463">
        <f t="shared" si="50"/>
        <v>0</v>
      </c>
      <c r="AJ247" s="460"/>
      <c r="AK247" s="461">
        <v>0</v>
      </c>
      <c r="AL247" s="462">
        <v>0</v>
      </c>
      <c r="AM247" s="463">
        <f t="shared" si="51"/>
        <v>0</v>
      </c>
      <c r="AN247" s="460"/>
      <c r="AO247" s="461">
        <v>0</v>
      </c>
      <c r="AP247" s="462">
        <v>0</v>
      </c>
      <c r="AQ247" s="463">
        <f t="shared" si="52"/>
        <v>0</v>
      </c>
      <c r="AR247" s="464">
        <f t="shared" si="55"/>
        <v>0</v>
      </c>
      <c r="AS247" s="463">
        <f t="shared" si="56"/>
        <v>0</v>
      </c>
      <c r="AT247" s="482">
        <v>0</v>
      </c>
      <c r="AU247" s="493">
        <f>[1]Budżet!K239</f>
        <v>0</v>
      </c>
      <c r="AV247" s="489">
        <f>ROUND([1]Budżet!K239-[1]Budżet!M239,2)</f>
        <v>0</v>
      </c>
      <c r="AW247" s="489" t="str">
        <f t="shared" si="57"/>
        <v>OK</v>
      </c>
      <c r="AX247" s="490" t="str">
        <f t="shared" si="45"/>
        <v>OK</v>
      </c>
      <c r="AY247" s="490" t="str">
        <f t="shared" si="53"/>
        <v>Wartość wkładu własnego spójna z SOWA EFS</v>
      </c>
      <c r="AZ247" s="492" t="str">
        <f t="shared" si="54"/>
        <v>Wartość ogółem spójna z SOWA EFS</v>
      </c>
      <c r="BA247" s="456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1341</v>
      </c>
      <c r="B248" s="438">
        <f>[1]Budżet!B240</f>
        <v>0</v>
      </c>
      <c r="C248" s="478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0"/>
      <c r="Q248" s="461">
        <v>0</v>
      </c>
      <c r="R248" s="462">
        <v>0</v>
      </c>
      <c r="S248" s="463">
        <f t="shared" si="46"/>
        <v>0</v>
      </c>
      <c r="T248" s="460"/>
      <c r="U248" s="461">
        <v>0</v>
      </c>
      <c r="V248" s="462">
        <v>0</v>
      </c>
      <c r="W248" s="463">
        <f t="shared" si="47"/>
        <v>0</v>
      </c>
      <c r="X248" s="460"/>
      <c r="Y248" s="461">
        <v>0</v>
      </c>
      <c r="Z248" s="462">
        <v>0</v>
      </c>
      <c r="AA248" s="463">
        <f t="shared" si="48"/>
        <v>0</v>
      </c>
      <c r="AB248" s="460"/>
      <c r="AC248" s="461">
        <v>0</v>
      </c>
      <c r="AD248" s="462">
        <v>0</v>
      </c>
      <c r="AE248" s="463">
        <f t="shared" si="49"/>
        <v>0</v>
      </c>
      <c r="AF248" s="460"/>
      <c r="AG248" s="461">
        <v>0</v>
      </c>
      <c r="AH248" s="462">
        <v>0</v>
      </c>
      <c r="AI248" s="463">
        <f t="shared" si="50"/>
        <v>0</v>
      </c>
      <c r="AJ248" s="460"/>
      <c r="AK248" s="461">
        <v>0</v>
      </c>
      <c r="AL248" s="462">
        <v>0</v>
      </c>
      <c r="AM248" s="463">
        <f t="shared" si="51"/>
        <v>0</v>
      </c>
      <c r="AN248" s="460"/>
      <c r="AO248" s="461">
        <v>0</v>
      </c>
      <c r="AP248" s="462">
        <v>0</v>
      </c>
      <c r="AQ248" s="463">
        <f t="shared" si="52"/>
        <v>0</v>
      </c>
      <c r="AR248" s="464">
        <f t="shared" si="55"/>
        <v>0</v>
      </c>
      <c r="AS248" s="463">
        <f t="shared" si="56"/>
        <v>0</v>
      </c>
      <c r="AT248" s="482">
        <v>0</v>
      </c>
      <c r="AU248" s="493">
        <f>[1]Budżet!K240</f>
        <v>0</v>
      </c>
      <c r="AV248" s="489">
        <f>ROUND([1]Budżet!K240-[1]Budżet!M240,2)</f>
        <v>0</v>
      </c>
      <c r="AW248" s="489" t="str">
        <f t="shared" si="57"/>
        <v>OK</v>
      </c>
      <c r="AX248" s="490" t="str">
        <f t="shared" si="45"/>
        <v>OK</v>
      </c>
      <c r="AY248" s="490" t="str">
        <f t="shared" si="53"/>
        <v>Wartość wkładu własnego spójna z SOWA EFS</v>
      </c>
      <c r="AZ248" s="492" t="str">
        <f t="shared" si="54"/>
        <v>Wartość ogółem spójna z SOWA EFS</v>
      </c>
      <c r="BA248" s="456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1342</v>
      </c>
      <c r="B249" s="438">
        <f>[1]Budżet!B241</f>
        <v>0</v>
      </c>
      <c r="C249" s="478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0"/>
      <c r="Q249" s="461">
        <v>0</v>
      </c>
      <c r="R249" s="462">
        <v>0</v>
      </c>
      <c r="S249" s="463">
        <f t="shared" si="46"/>
        <v>0</v>
      </c>
      <c r="T249" s="460"/>
      <c r="U249" s="461">
        <v>0</v>
      </c>
      <c r="V249" s="462">
        <v>0</v>
      </c>
      <c r="W249" s="463">
        <f t="shared" si="47"/>
        <v>0</v>
      </c>
      <c r="X249" s="460"/>
      <c r="Y249" s="461">
        <v>0</v>
      </c>
      <c r="Z249" s="462">
        <v>0</v>
      </c>
      <c r="AA249" s="463">
        <f t="shared" si="48"/>
        <v>0</v>
      </c>
      <c r="AB249" s="460"/>
      <c r="AC249" s="461">
        <v>0</v>
      </c>
      <c r="AD249" s="462">
        <v>0</v>
      </c>
      <c r="AE249" s="463">
        <f t="shared" si="49"/>
        <v>0</v>
      </c>
      <c r="AF249" s="460"/>
      <c r="AG249" s="461">
        <v>0</v>
      </c>
      <c r="AH249" s="462">
        <v>0</v>
      </c>
      <c r="AI249" s="463">
        <f t="shared" si="50"/>
        <v>0</v>
      </c>
      <c r="AJ249" s="460"/>
      <c r="AK249" s="461">
        <v>0</v>
      </c>
      <c r="AL249" s="462">
        <v>0</v>
      </c>
      <c r="AM249" s="463">
        <f t="shared" si="51"/>
        <v>0</v>
      </c>
      <c r="AN249" s="460"/>
      <c r="AO249" s="461">
        <v>0</v>
      </c>
      <c r="AP249" s="462">
        <v>0</v>
      </c>
      <c r="AQ249" s="463">
        <f t="shared" si="52"/>
        <v>0</v>
      </c>
      <c r="AR249" s="464">
        <f t="shared" si="55"/>
        <v>0</v>
      </c>
      <c r="AS249" s="463">
        <f t="shared" si="56"/>
        <v>0</v>
      </c>
      <c r="AT249" s="482">
        <v>0</v>
      </c>
      <c r="AU249" s="493">
        <f>[1]Budżet!K241</f>
        <v>0</v>
      </c>
      <c r="AV249" s="489">
        <f>ROUND([1]Budżet!K241-[1]Budżet!M241,2)</f>
        <v>0</v>
      </c>
      <c r="AW249" s="489" t="str">
        <f t="shared" si="57"/>
        <v>OK</v>
      </c>
      <c r="AX249" s="490" t="str">
        <f t="shared" si="45"/>
        <v>OK</v>
      </c>
      <c r="AY249" s="490" t="str">
        <f t="shared" si="53"/>
        <v>Wartość wkładu własnego spójna z SOWA EFS</v>
      </c>
      <c r="AZ249" s="492" t="str">
        <f t="shared" si="54"/>
        <v>Wartość ogółem spójna z SOWA EFS</v>
      </c>
      <c r="BA249" s="456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1343</v>
      </c>
      <c r="B250" s="438">
        <f>[1]Budżet!B242</f>
        <v>0</v>
      </c>
      <c r="C250" s="478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0"/>
      <c r="Q250" s="461">
        <v>0</v>
      </c>
      <c r="R250" s="462">
        <v>0</v>
      </c>
      <c r="S250" s="463">
        <f t="shared" si="46"/>
        <v>0</v>
      </c>
      <c r="T250" s="460"/>
      <c r="U250" s="461">
        <v>0</v>
      </c>
      <c r="V250" s="462">
        <v>0</v>
      </c>
      <c r="W250" s="463">
        <f t="shared" si="47"/>
        <v>0</v>
      </c>
      <c r="X250" s="460"/>
      <c r="Y250" s="461">
        <v>0</v>
      </c>
      <c r="Z250" s="462">
        <v>0</v>
      </c>
      <c r="AA250" s="463">
        <f t="shared" si="48"/>
        <v>0</v>
      </c>
      <c r="AB250" s="460"/>
      <c r="AC250" s="461">
        <v>0</v>
      </c>
      <c r="AD250" s="462">
        <v>0</v>
      </c>
      <c r="AE250" s="463">
        <f t="shared" si="49"/>
        <v>0</v>
      </c>
      <c r="AF250" s="460"/>
      <c r="AG250" s="461">
        <v>0</v>
      </c>
      <c r="AH250" s="462">
        <v>0</v>
      </c>
      <c r="AI250" s="463">
        <f t="shared" si="50"/>
        <v>0</v>
      </c>
      <c r="AJ250" s="460"/>
      <c r="AK250" s="461">
        <v>0</v>
      </c>
      <c r="AL250" s="462">
        <v>0</v>
      </c>
      <c r="AM250" s="463">
        <f t="shared" si="51"/>
        <v>0</v>
      </c>
      <c r="AN250" s="460"/>
      <c r="AO250" s="461">
        <v>0</v>
      </c>
      <c r="AP250" s="462">
        <v>0</v>
      </c>
      <c r="AQ250" s="463">
        <f t="shared" si="52"/>
        <v>0</v>
      </c>
      <c r="AR250" s="464">
        <f t="shared" si="55"/>
        <v>0</v>
      </c>
      <c r="AS250" s="463">
        <f t="shared" si="56"/>
        <v>0</v>
      </c>
      <c r="AT250" s="482">
        <v>0</v>
      </c>
      <c r="AU250" s="493">
        <f>[1]Budżet!K242</f>
        <v>0</v>
      </c>
      <c r="AV250" s="489">
        <f>ROUND([1]Budżet!K242-[1]Budżet!M242,2)</f>
        <v>0</v>
      </c>
      <c r="AW250" s="489" t="str">
        <f t="shared" si="57"/>
        <v>OK</v>
      </c>
      <c r="AX250" s="490" t="str">
        <f t="shared" si="45"/>
        <v>OK</v>
      </c>
      <c r="AY250" s="490" t="str">
        <f t="shared" si="53"/>
        <v>Wartość wkładu własnego spójna z SOWA EFS</v>
      </c>
      <c r="AZ250" s="492" t="str">
        <f t="shared" si="54"/>
        <v>Wartość ogółem spójna z SOWA EFS</v>
      </c>
      <c r="BA250" s="456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1344</v>
      </c>
      <c r="B251" s="438">
        <f>[1]Budżet!B243</f>
        <v>0</v>
      </c>
      <c r="C251" s="478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0"/>
      <c r="Q251" s="461">
        <v>0</v>
      </c>
      <c r="R251" s="462">
        <v>0</v>
      </c>
      <c r="S251" s="463">
        <f t="shared" si="46"/>
        <v>0</v>
      </c>
      <c r="T251" s="460"/>
      <c r="U251" s="461">
        <v>0</v>
      </c>
      <c r="V251" s="462">
        <v>0</v>
      </c>
      <c r="W251" s="463">
        <f t="shared" si="47"/>
        <v>0</v>
      </c>
      <c r="X251" s="460"/>
      <c r="Y251" s="461">
        <v>0</v>
      </c>
      <c r="Z251" s="462">
        <v>0</v>
      </c>
      <c r="AA251" s="463">
        <f t="shared" si="48"/>
        <v>0</v>
      </c>
      <c r="AB251" s="460"/>
      <c r="AC251" s="461">
        <v>0</v>
      </c>
      <c r="AD251" s="462">
        <v>0</v>
      </c>
      <c r="AE251" s="463">
        <f t="shared" si="49"/>
        <v>0</v>
      </c>
      <c r="AF251" s="460"/>
      <c r="AG251" s="461">
        <v>0</v>
      </c>
      <c r="AH251" s="462">
        <v>0</v>
      </c>
      <c r="AI251" s="463">
        <f t="shared" si="50"/>
        <v>0</v>
      </c>
      <c r="AJ251" s="460"/>
      <c r="AK251" s="461">
        <v>0</v>
      </c>
      <c r="AL251" s="462">
        <v>0</v>
      </c>
      <c r="AM251" s="463">
        <f t="shared" si="51"/>
        <v>0</v>
      </c>
      <c r="AN251" s="460"/>
      <c r="AO251" s="461">
        <v>0</v>
      </c>
      <c r="AP251" s="462">
        <v>0</v>
      </c>
      <c r="AQ251" s="463">
        <f t="shared" si="52"/>
        <v>0</v>
      </c>
      <c r="AR251" s="464">
        <f t="shared" si="55"/>
        <v>0</v>
      </c>
      <c r="AS251" s="463">
        <f t="shared" si="56"/>
        <v>0</v>
      </c>
      <c r="AT251" s="482">
        <v>0</v>
      </c>
      <c r="AU251" s="493">
        <f>[1]Budżet!K243</f>
        <v>0</v>
      </c>
      <c r="AV251" s="489">
        <f>ROUND([1]Budżet!K243-[1]Budżet!M243,2)</f>
        <v>0</v>
      </c>
      <c r="AW251" s="489" t="str">
        <f t="shared" si="57"/>
        <v>OK</v>
      </c>
      <c r="AX251" s="490" t="str">
        <f t="shared" si="45"/>
        <v>OK</v>
      </c>
      <c r="AY251" s="490" t="str">
        <f t="shared" si="53"/>
        <v>Wartość wkładu własnego spójna z SOWA EFS</v>
      </c>
      <c r="AZ251" s="492" t="str">
        <f t="shared" si="54"/>
        <v>Wartość ogółem spójna z SOWA EFS</v>
      </c>
      <c r="BA251" s="456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1345</v>
      </c>
      <c r="B252" s="438">
        <f>[1]Budżet!B244</f>
        <v>0</v>
      </c>
      <c r="C252" s="478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0"/>
      <c r="Q252" s="461">
        <v>0</v>
      </c>
      <c r="R252" s="462">
        <v>0</v>
      </c>
      <c r="S252" s="463">
        <f t="shared" si="46"/>
        <v>0</v>
      </c>
      <c r="T252" s="460"/>
      <c r="U252" s="461">
        <v>0</v>
      </c>
      <c r="V252" s="462">
        <v>0</v>
      </c>
      <c r="W252" s="463">
        <f t="shared" si="47"/>
        <v>0</v>
      </c>
      <c r="X252" s="460"/>
      <c r="Y252" s="461">
        <v>0</v>
      </c>
      <c r="Z252" s="462">
        <v>0</v>
      </c>
      <c r="AA252" s="463">
        <f t="shared" si="48"/>
        <v>0</v>
      </c>
      <c r="AB252" s="460"/>
      <c r="AC252" s="461">
        <v>0</v>
      </c>
      <c r="AD252" s="462">
        <v>0</v>
      </c>
      <c r="AE252" s="463">
        <f t="shared" si="49"/>
        <v>0</v>
      </c>
      <c r="AF252" s="460"/>
      <c r="AG252" s="461">
        <v>0</v>
      </c>
      <c r="AH252" s="462">
        <v>0</v>
      </c>
      <c r="AI252" s="463">
        <f t="shared" si="50"/>
        <v>0</v>
      </c>
      <c r="AJ252" s="460"/>
      <c r="AK252" s="461">
        <v>0</v>
      </c>
      <c r="AL252" s="462">
        <v>0</v>
      </c>
      <c r="AM252" s="463">
        <f t="shared" si="51"/>
        <v>0</v>
      </c>
      <c r="AN252" s="460"/>
      <c r="AO252" s="461">
        <v>0</v>
      </c>
      <c r="AP252" s="462">
        <v>0</v>
      </c>
      <c r="AQ252" s="463">
        <f t="shared" si="52"/>
        <v>0</v>
      </c>
      <c r="AR252" s="464">
        <f t="shared" si="55"/>
        <v>0</v>
      </c>
      <c r="AS252" s="463">
        <f t="shared" si="56"/>
        <v>0</v>
      </c>
      <c r="AT252" s="482">
        <v>0</v>
      </c>
      <c r="AU252" s="493">
        <f>[1]Budżet!K244</f>
        <v>0</v>
      </c>
      <c r="AV252" s="489">
        <f>ROUND([1]Budżet!K244-[1]Budżet!M244,2)</f>
        <v>0</v>
      </c>
      <c r="AW252" s="489" t="str">
        <f t="shared" si="57"/>
        <v>OK</v>
      </c>
      <c r="AX252" s="490" t="str">
        <f t="shared" si="45"/>
        <v>OK</v>
      </c>
      <c r="AY252" s="490" t="str">
        <f t="shared" si="53"/>
        <v>Wartość wkładu własnego spójna z SOWA EFS</v>
      </c>
      <c r="AZ252" s="492" t="str">
        <f t="shared" si="54"/>
        <v>Wartość ogółem spójna z SOWA EFS</v>
      </c>
      <c r="BA252" s="456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1346</v>
      </c>
      <c r="B253" s="438">
        <f>[1]Budżet!B245</f>
        <v>0</v>
      </c>
      <c r="C253" s="478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0"/>
      <c r="Q253" s="461">
        <v>0</v>
      </c>
      <c r="R253" s="462">
        <v>0</v>
      </c>
      <c r="S253" s="463">
        <f t="shared" si="46"/>
        <v>0</v>
      </c>
      <c r="T253" s="460"/>
      <c r="U253" s="461">
        <v>0</v>
      </c>
      <c r="V253" s="462">
        <v>0</v>
      </c>
      <c r="W253" s="463">
        <f t="shared" si="47"/>
        <v>0</v>
      </c>
      <c r="X253" s="460"/>
      <c r="Y253" s="461">
        <v>0</v>
      </c>
      <c r="Z253" s="462">
        <v>0</v>
      </c>
      <c r="AA253" s="463">
        <f t="shared" si="48"/>
        <v>0</v>
      </c>
      <c r="AB253" s="460"/>
      <c r="AC253" s="461">
        <v>0</v>
      </c>
      <c r="AD253" s="462">
        <v>0</v>
      </c>
      <c r="AE253" s="463">
        <f t="shared" si="49"/>
        <v>0</v>
      </c>
      <c r="AF253" s="460"/>
      <c r="AG253" s="461">
        <v>0</v>
      </c>
      <c r="AH253" s="462">
        <v>0</v>
      </c>
      <c r="AI253" s="463">
        <f t="shared" si="50"/>
        <v>0</v>
      </c>
      <c r="AJ253" s="460"/>
      <c r="AK253" s="461">
        <v>0</v>
      </c>
      <c r="AL253" s="462">
        <v>0</v>
      </c>
      <c r="AM253" s="463">
        <f t="shared" si="51"/>
        <v>0</v>
      </c>
      <c r="AN253" s="460"/>
      <c r="AO253" s="461">
        <v>0</v>
      </c>
      <c r="AP253" s="462">
        <v>0</v>
      </c>
      <c r="AQ253" s="463">
        <f t="shared" si="52"/>
        <v>0</v>
      </c>
      <c r="AR253" s="464">
        <f t="shared" si="55"/>
        <v>0</v>
      </c>
      <c r="AS253" s="463">
        <f t="shared" si="56"/>
        <v>0</v>
      </c>
      <c r="AT253" s="482">
        <v>0</v>
      </c>
      <c r="AU253" s="493">
        <f>[1]Budżet!K245</f>
        <v>0</v>
      </c>
      <c r="AV253" s="489">
        <f>ROUND([1]Budżet!K245-[1]Budżet!M245,2)</f>
        <v>0</v>
      </c>
      <c r="AW253" s="489" t="str">
        <f t="shared" si="57"/>
        <v>OK</v>
      </c>
      <c r="AX253" s="490" t="str">
        <f t="shared" si="45"/>
        <v>OK</v>
      </c>
      <c r="AY253" s="490" t="str">
        <f t="shared" si="53"/>
        <v>Wartość wkładu własnego spójna z SOWA EFS</v>
      </c>
      <c r="AZ253" s="492" t="str">
        <f t="shared" si="54"/>
        <v>Wartość ogółem spójna z SOWA EFS</v>
      </c>
      <c r="BA253" s="456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1347</v>
      </c>
      <c r="B254" s="438">
        <f>[1]Budżet!B246</f>
        <v>0</v>
      </c>
      <c r="C254" s="478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0"/>
      <c r="Q254" s="461">
        <v>0</v>
      </c>
      <c r="R254" s="462">
        <v>0</v>
      </c>
      <c r="S254" s="463">
        <f t="shared" si="46"/>
        <v>0</v>
      </c>
      <c r="T254" s="460"/>
      <c r="U254" s="461">
        <v>0</v>
      </c>
      <c r="V254" s="462">
        <v>0</v>
      </c>
      <c r="W254" s="463">
        <f t="shared" si="47"/>
        <v>0</v>
      </c>
      <c r="X254" s="460"/>
      <c r="Y254" s="461">
        <v>0</v>
      </c>
      <c r="Z254" s="462">
        <v>0</v>
      </c>
      <c r="AA254" s="463">
        <f t="shared" si="48"/>
        <v>0</v>
      </c>
      <c r="AB254" s="460"/>
      <c r="AC254" s="461">
        <v>0</v>
      </c>
      <c r="AD254" s="462">
        <v>0</v>
      </c>
      <c r="AE254" s="463">
        <f t="shared" si="49"/>
        <v>0</v>
      </c>
      <c r="AF254" s="460"/>
      <c r="AG254" s="461">
        <v>0</v>
      </c>
      <c r="AH254" s="462">
        <v>0</v>
      </c>
      <c r="AI254" s="463">
        <f t="shared" si="50"/>
        <v>0</v>
      </c>
      <c r="AJ254" s="460"/>
      <c r="AK254" s="461">
        <v>0</v>
      </c>
      <c r="AL254" s="462">
        <v>0</v>
      </c>
      <c r="AM254" s="463">
        <f t="shared" si="51"/>
        <v>0</v>
      </c>
      <c r="AN254" s="460"/>
      <c r="AO254" s="461">
        <v>0</v>
      </c>
      <c r="AP254" s="462">
        <v>0</v>
      </c>
      <c r="AQ254" s="463">
        <f t="shared" si="52"/>
        <v>0</v>
      </c>
      <c r="AR254" s="464">
        <f t="shared" si="55"/>
        <v>0</v>
      </c>
      <c r="AS254" s="463">
        <f t="shared" si="56"/>
        <v>0</v>
      </c>
      <c r="AT254" s="482">
        <v>0</v>
      </c>
      <c r="AU254" s="493">
        <f>[1]Budżet!K246</f>
        <v>0</v>
      </c>
      <c r="AV254" s="489">
        <f>ROUND([1]Budżet!K246-[1]Budżet!M246,2)</f>
        <v>0</v>
      </c>
      <c r="AW254" s="489" t="str">
        <f t="shared" si="57"/>
        <v>OK</v>
      </c>
      <c r="AX254" s="490" t="str">
        <f t="shared" si="45"/>
        <v>OK</v>
      </c>
      <c r="AY254" s="490" t="str">
        <f t="shared" si="53"/>
        <v>Wartość wkładu własnego spójna z SOWA EFS</v>
      </c>
      <c r="AZ254" s="492" t="str">
        <f t="shared" si="54"/>
        <v>Wartość ogółem spójna z SOWA EFS</v>
      </c>
      <c r="BA254" s="456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1348</v>
      </c>
      <c r="B255" s="438">
        <f>[1]Budżet!B247</f>
        <v>0</v>
      </c>
      <c r="C255" s="478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0"/>
      <c r="Q255" s="461">
        <v>0</v>
      </c>
      <c r="R255" s="462">
        <v>0</v>
      </c>
      <c r="S255" s="463">
        <f t="shared" si="46"/>
        <v>0</v>
      </c>
      <c r="T255" s="460"/>
      <c r="U255" s="461">
        <v>0</v>
      </c>
      <c r="V255" s="462">
        <v>0</v>
      </c>
      <c r="W255" s="463">
        <f t="shared" si="47"/>
        <v>0</v>
      </c>
      <c r="X255" s="460"/>
      <c r="Y255" s="461">
        <v>0</v>
      </c>
      <c r="Z255" s="462">
        <v>0</v>
      </c>
      <c r="AA255" s="463">
        <f t="shared" si="48"/>
        <v>0</v>
      </c>
      <c r="AB255" s="460"/>
      <c r="AC255" s="461">
        <v>0</v>
      </c>
      <c r="AD255" s="462">
        <v>0</v>
      </c>
      <c r="AE255" s="463">
        <f t="shared" si="49"/>
        <v>0</v>
      </c>
      <c r="AF255" s="460"/>
      <c r="AG255" s="461">
        <v>0</v>
      </c>
      <c r="AH255" s="462">
        <v>0</v>
      </c>
      <c r="AI255" s="463">
        <f t="shared" si="50"/>
        <v>0</v>
      </c>
      <c r="AJ255" s="460"/>
      <c r="AK255" s="461">
        <v>0</v>
      </c>
      <c r="AL255" s="462">
        <v>0</v>
      </c>
      <c r="AM255" s="463">
        <f t="shared" si="51"/>
        <v>0</v>
      </c>
      <c r="AN255" s="460"/>
      <c r="AO255" s="461">
        <v>0</v>
      </c>
      <c r="AP255" s="462">
        <v>0</v>
      </c>
      <c r="AQ255" s="463">
        <f t="shared" si="52"/>
        <v>0</v>
      </c>
      <c r="AR255" s="464">
        <f t="shared" si="55"/>
        <v>0</v>
      </c>
      <c r="AS255" s="463">
        <f t="shared" si="56"/>
        <v>0</v>
      </c>
      <c r="AT255" s="482">
        <v>0</v>
      </c>
      <c r="AU255" s="493">
        <f>[1]Budżet!K247</f>
        <v>0</v>
      </c>
      <c r="AV255" s="489">
        <f>ROUND([1]Budżet!K247-[1]Budżet!M247,2)</f>
        <v>0</v>
      </c>
      <c r="AW255" s="489" t="str">
        <f t="shared" si="57"/>
        <v>OK</v>
      </c>
      <c r="AX255" s="490" t="str">
        <f t="shared" si="45"/>
        <v>OK</v>
      </c>
      <c r="AY255" s="490" t="str">
        <f t="shared" si="53"/>
        <v>Wartość wkładu własnego spójna z SOWA EFS</v>
      </c>
      <c r="AZ255" s="492" t="str">
        <f t="shared" si="54"/>
        <v>Wartość ogółem spójna z SOWA EFS</v>
      </c>
      <c r="BA255" s="456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1349</v>
      </c>
      <c r="B256" s="438">
        <f>[1]Budżet!B248</f>
        <v>0</v>
      </c>
      <c r="C256" s="478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0"/>
      <c r="Q256" s="461">
        <v>0</v>
      </c>
      <c r="R256" s="462">
        <v>0</v>
      </c>
      <c r="S256" s="463">
        <f t="shared" si="46"/>
        <v>0</v>
      </c>
      <c r="T256" s="460"/>
      <c r="U256" s="461">
        <v>0</v>
      </c>
      <c r="V256" s="462">
        <v>0</v>
      </c>
      <c r="W256" s="463">
        <f t="shared" si="47"/>
        <v>0</v>
      </c>
      <c r="X256" s="460"/>
      <c r="Y256" s="461">
        <v>0</v>
      </c>
      <c r="Z256" s="462">
        <v>0</v>
      </c>
      <c r="AA256" s="463">
        <f t="shared" si="48"/>
        <v>0</v>
      </c>
      <c r="AB256" s="460"/>
      <c r="AC256" s="461">
        <v>0</v>
      </c>
      <c r="AD256" s="462">
        <v>0</v>
      </c>
      <c r="AE256" s="463">
        <f t="shared" si="49"/>
        <v>0</v>
      </c>
      <c r="AF256" s="460"/>
      <c r="AG256" s="461">
        <v>0</v>
      </c>
      <c r="AH256" s="462">
        <v>0</v>
      </c>
      <c r="AI256" s="463">
        <f t="shared" si="50"/>
        <v>0</v>
      </c>
      <c r="AJ256" s="460"/>
      <c r="AK256" s="461">
        <v>0</v>
      </c>
      <c r="AL256" s="462">
        <v>0</v>
      </c>
      <c r="AM256" s="463">
        <f t="shared" si="51"/>
        <v>0</v>
      </c>
      <c r="AN256" s="460"/>
      <c r="AO256" s="461">
        <v>0</v>
      </c>
      <c r="AP256" s="462">
        <v>0</v>
      </c>
      <c r="AQ256" s="463">
        <f t="shared" si="52"/>
        <v>0</v>
      </c>
      <c r="AR256" s="464">
        <f t="shared" si="55"/>
        <v>0</v>
      </c>
      <c r="AS256" s="463">
        <f t="shared" si="56"/>
        <v>0</v>
      </c>
      <c r="AT256" s="482">
        <v>0</v>
      </c>
      <c r="AU256" s="493">
        <f>[1]Budżet!K248</f>
        <v>0</v>
      </c>
      <c r="AV256" s="489">
        <f>ROUND([1]Budżet!K248-[1]Budżet!M248,2)</f>
        <v>0</v>
      </c>
      <c r="AW256" s="489" t="str">
        <f t="shared" si="57"/>
        <v>OK</v>
      </c>
      <c r="AX256" s="490" t="str">
        <f t="shared" si="45"/>
        <v>OK</v>
      </c>
      <c r="AY256" s="490" t="str">
        <f t="shared" si="53"/>
        <v>Wartość wkładu własnego spójna z SOWA EFS</v>
      </c>
      <c r="AZ256" s="492" t="str">
        <f t="shared" si="54"/>
        <v>Wartość ogółem spójna z SOWA EFS</v>
      </c>
      <c r="BA256" s="456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1350</v>
      </c>
      <c r="B257" s="438">
        <f>[1]Budżet!B249</f>
        <v>0</v>
      </c>
      <c r="C257" s="478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0"/>
      <c r="Q257" s="461">
        <v>0</v>
      </c>
      <c r="R257" s="462">
        <v>0</v>
      </c>
      <c r="S257" s="463">
        <f t="shared" si="46"/>
        <v>0</v>
      </c>
      <c r="T257" s="460"/>
      <c r="U257" s="461">
        <v>0</v>
      </c>
      <c r="V257" s="462">
        <v>0</v>
      </c>
      <c r="W257" s="463">
        <f t="shared" si="47"/>
        <v>0</v>
      </c>
      <c r="X257" s="460"/>
      <c r="Y257" s="461">
        <v>0</v>
      </c>
      <c r="Z257" s="462">
        <v>0</v>
      </c>
      <c r="AA257" s="463">
        <f t="shared" si="48"/>
        <v>0</v>
      </c>
      <c r="AB257" s="460"/>
      <c r="AC257" s="461">
        <v>0</v>
      </c>
      <c r="AD257" s="462">
        <v>0</v>
      </c>
      <c r="AE257" s="463">
        <f t="shared" si="49"/>
        <v>0</v>
      </c>
      <c r="AF257" s="460"/>
      <c r="AG257" s="461">
        <v>0</v>
      </c>
      <c r="AH257" s="462">
        <v>0</v>
      </c>
      <c r="AI257" s="463">
        <f t="shared" si="50"/>
        <v>0</v>
      </c>
      <c r="AJ257" s="460"/>
      <c r="AK257" s="461">
        <v>0</v>
      </c>
      <c r="AL257" s="462">
        <v>0</v>
      </c>
      <c r="AM257" s="463">
        <f t="shared" si="51"/>
        <v>0</v>
      </c>
      <c r="AN257" s="460"/>
      <c r="AO257" s="461">
        <v>0</v>
      </c>
      <c r="AP257" s="462">
        <v>0</v>
      </c>
      <c r="AQ257" s="463">
        <f t="shared" si="52"/>
        <v>0</v>
      </c>
      <c r="AR257" s="464">
        <f t="shared" si="55"/>
        <v>0</v>
      </c>
      <c r="AS257" s="463">
        <f t="shared" si="56"/>
        <v>0</v>
      </c>
      <c r="AT257" s="482">
        <v>0</v>
      </c>
      <c r="AU257" s="493">
        <f>[1]Budżet!K249</f>
        <v>0</v>
      </c>
      <c r="AV257" s="489">
        <f>ROUND([1]Budżet!K249-[1]Budżet!M249,2)</f>
        <v>0</v>
      </c>
      <c r="AW257" s="489" t="str">
        <f t="shared" si="57"/>
        <v>OK</v>
      </c>
      <c r="AX257" s="490" t="str">
        <f t="shared" si="45"/>
        <v>OK</v>
      </c>
      <c r="AY257" s="490" t="str">
        <f t="shared" si="53"/>
        <v>Wartość wkładu własnego spójna z SOWA EFS</v>
      </c>
      <c r="AZ257" s="492" t="str">
        <f t="shared" si="54"/>
        <v>Wartość ogółem spójna z SOWA EFS</v>
      </c>
      <c r="BA257" s="456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1351</v>
      </c>
      <c r="B258" s="438">
        <f>[1]Budżet!B250</f>
        <v>0</v>
      </c>
      <c r="C258" s="478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0"/>
      <c r="Q258" s="461">
        <v>0</v>
      </c>
      <c r="R258" s="462">
        <v>0</v>
      </c>
      <c r="S258" s="463">
        <f t="shared" si="46"/>
        <v>0</v>
      </c>
      <c r="T258" s="460"/>
      <c r="U258" s="461">
        <v>0</v>
      </c>
      <c r="V258" s="462">
        <v>0</v>
      </c>
      <c r="W258" s="463">
        <f t="shared" si="47"/>
        <v>0</v>
      </c>
      <c r="X258" s="460"/>
      <c r="Y258" s="461">
        <v>0</v>
      </c>
      <c r="Z258" s="462">
        <v>0</v>
      </c>
      <c r="AA258" s="463">
        <f t="shared" si="48"/>
        <v>0</v>
      </c>
      <c r="AB258" s="460"/>
      <c r="AC258" s="461">
        <v>0</v>
      </c>
      <c r="AD258" s="462">
        <v>0</v>
      </c>
      <c r="AE258" s="463">
        <f t="shared" si="49"/>
        <v>0</v>
      </c>
      <c r="AF258" s="460"/>
      <c r="AG258" s="461">
        <v>0</v>
      </c>
      <c r="AH258" s="462">
        <v>0</v>
      </c>
      <c r="AI258" s="463">
        <f t="shared" si="50"/>
        <v>0</v>
      </c>
      <c r="AJ258" s="460"/>
      <c r="AK258" s="461">
        <v>0</v>
      </c>
      <c r="AL258" s="462">
        <v>0</v>
      </c>
      <c r="AM258" s="463">
        <f t="shared" si="51"/>
        <v>0</v>
      </c>
      <c r="AN258" s="460"/>
      <c r="AO258" s="461">
        <v>0</v>
      </c>
      <c r="AP258" s="462">
        <v>0</v>
      </c>
      <c r="AQ258" s="463">
        <f t="shared" si="52"/>
        <v>0</v>
      </c>
      <c r="AR258" s="464">
        <f t="shared" si="55"/>
        <v>0</v>
      </c>
      <c r="AS258" s="463">
        <f t="shared" si="56"/>
        <v>0</v>
      </c>
      <c r="AT258" s="482">
        <v>0</v>
      </c>
      <c r="AU258" s="493">
        <f>[1]Budżet!K250</f>
        <v>0</v>
      </c>
      <c r="AV258" s="489">
        <f>ROUND([1]Budżet!K250-[1]Budżet!M250,2)</f>
        <v>0</v>
      </c>
      <c r="AW258" s="489" t="str">
        <f t="shared" si="57"/>
        <v>OK</v>
      </c>
      <c r="AX258" s="490" t="str">
        <f t="shared" si="45"/>
        <v>OK</v>
      </c>
      <c r="AY258" s="490" t="str">
        <f t="shared" si="53"/>
        <v>Wartość wkładu własnego spójna z SOWA EFS</v>
      </c>
      <c r="AZ258" s="492" t="str">
        <f t="shared" si="54"/>
        <v>Wartość ogółem spójna z SOWA EFS</v>
      </c>
      <c r="BA258" s="456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1352</v>
      </c>
      <c r="B259" s="438">
        <f>[1]Budżet!B251</f>
        <v>0</v>
      </c>
      <c r="C259" s="478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0"/>
      <c r="Q259" s="461">
        <v>0</v>
      </c>
      <c r="R259" s="462">
        <v>0</v>
      </c>
      <c r="S259" s="463">
        <f t="shared" si="46"/>
        <v>0</v>
      </c>
      <c r="T259" s="460"/>
      <c r="U259" s="461">
        <v>0</v>
      </c>
      <c r="V259" s="462">
        <v>0</v>
      </c>
      <c r="W259" s="463">
        <f t="shared" si="47"/>
        <v>0</v>
      </c>
      <c r="X259" s="460"/>
      <c r="Y259" s="461">
        <v>0</v>
      </c>
      <c r="Z259" s="462">
        <v>0</v>
      </c>
      <c r="AA259" s="463">
        <f t="shared" si="48"/>
        <v>0</v>
      </c>
      <c r="AB259" s="460"/>
      <c r="AC259" s="461">
        <v>0</v>
      </c>
      <c r="AD259" s="462">
        <v>0</v>
      </c>
      <c r="AE259" s="463">
        <f t="shared" si="49"/>
        <v>0</v>
      </c>
      <c r="AF259" s="460"/>
      <c r="AG259" s="461">
        <v>0</v>
      </c>
      <c r="AH259" s="462">
        <v>0</v>
      </c>
      <c r="AI259" s="463">
        <f t="shared" si="50"/>
        <v>0</v>
      </c>
      <c r="AJ259" s="460"/>
      <c r="AK259" s="461">
        <v>0</v>
      </c>
      <c r="AL259" s="462">
        <v>0</v>
      </c>
      <c r="AM259" s="463">
        <f t="shared" si="51"/>
        <v>0</v>
      </c>
      <c r="AN259" s="460"/>
      <c r="AO259" s="461">
        <v>0</v>
      </c>
      <c r="AP259" s="462">
        <v>0</v>
      </c>
      <c r="AQ259" s="463">
        <f t="shared" si="52"/>
        <v>0</v>
      </c>
      <c r="AR259" s="464">
        <f t="shared" si="55"/>
        <v>0</v>
      </c>
      <c r="AS259" s="463">
        <f t="shared" si="56"/>
        <v>0</v>
      </c>
      <c r="AT259" s="482">
        <v>0</v>
      </c>
      <c r="AU259" s="493">
        <f>[1]Budżet!K251</f>
        <v>0</v>
      </c>
      <c r="AV259" s="489">
        <f>ROUND([1]Budżet!K251-[1]Budżet!M251,2)</f>
        <v>0</v>
      </c>
      <c r="AW259" s="489" t="str">
        <f t="shared" si="57"/>
        <v>OK</v>
      </c>
      <c r="AX259" s="490" t="str">
        <f t="shared" si="45"/>
        <v>OK</v>
      </c>
      <c r="AY259" s="490" t="str">
        <f t="shared" si="53"/>
        <v>Wartość wkładu własnego spójna z SOWA EFS</v>
      </c>
      <c r="AZ259" s="492" t="str">
        <f t="shared" si="54"/>
        <v>Wartość ogółem spójna z SOWA EFS</v>
      </c>
      <c r="BA259" s="456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1353</v>
      </c>
      <c r="B260" s="438">
        <f>[1]Budżet!B252</f>
        <v>0</v>
      </c>
      <c r="C260" s="478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0"/>
      <c r="Q260" s="461">
        <v>0</v>
      </c>
      <c r="R260" s="462">
        <v>0</v>
      </c>
      <c r="S260" s="463">
        <f t="shared" si="46"/>
        <v>0</v>
      </c>
      <c r="T260" s="460"/>
      <c r="U260" s="461">
        <v>0</v>
      </c>
      <c r="V260" s="462">
        <v>0</v>
      </c>
      <c r="W260" s="463">
        <f t="shared" si="47"/>
        <v>0</v>
      </c>
      <c r="X260" s="460"/>
      <c r="Y260" s="461">
        <v>0</v>
      </c>
      <c r="Z260" s="462">
        <v>0</v>
      </c>
      <c r="AA260" s="463">
        <f t="shared" si="48"/>
        <v>0</v>
      </c>
      <c r="AB260" s="460"/>
      <c r="AC260" s="461">
        <v>0</v>
      </c>
      <c r="AD260" s="462">
        <v>0</v>
      </c>
      <c r="AE260" s="463">
        <f t="shared" si="49"/>
        <v>0</v>
      </c>
      <c r="AF260" s="460"/>
      <c r="AG260" s="461">
        <v>0</v>
      </c>
      <c r="AH260" s="462">
        <v>0</v>
      </c>
      <c r="AI260" s="463">
        <f t="shared" si="50"/>
        <v>0</v>
      </c>
      <c r="AJ260" s="460"/>
      <c r="AK260" s="461">
        <v>0</v>
      </c>
      <c r="AL260" s="462">
        <v>0</v>
      </c>
      <c r="AM260" s="463">
        <f t="shared" si="51"/>
        <v>0</v>
      </c>
      <c r="AN260" s="460"/>
      <c r="AO260" s="461">
        <v>0</v>
      </c>
      <c r="AP260" s="462">
        <v>0</v>
      </c>
      <c r="AQ260" s="463">
        <f t="shared" si="52"/>
        <v>0</v>
      </c>
      <c r="AR260" s="464">
        <f t="shared" si="55"/>
        <v>0</v>
      </c>
      <c r="AS260" s="463">
        <f t="shared" si="56"/>
        <v>0</v>
      </c>
      <c r="AT260" s="482">
        <v>0</v>
      </c>
      <c r="AU260" s="493">
        <f>[1]Budżet!K252</f>
        <v>0</v>
      </c>
      <c r="AV260" s="489">
        <f>ROUND([1]Budżet!K252-[1]Budżet!M252,2)</f>
        <v>0</v>
      </c>
      <c r="AW260" s="489" t="str">
        <f t="shared" si="57"/>
        <v>OK</v>
      </c>
      <c r="AX260" s="490" t="str">
        <f t="shared" si="45"/>
        <v>OK</v>
      </c>
      <c r="AY260" s="490" t="str">
        <f t="shared" si="53"/>
        <v>Wartość wkładu własnego spójna z SOWA EFS</v>
      </c>
      <c r="AZ260" s="492" t="str">
        <f t="shared" si="54"/>
        <v>Wartość ogółem spójna z SOWA EFS</v>
      </c>
      <c r="BA260" s="456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1354</v>
      </c>
      <c r="B261" s="438">
        <f>[1]Budżet!B253</f>
        <v>0</v>
      </c>
      <c r="C261" s="478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0"/>
      <c r="Q261" s="461">
        <v>0</v>
      </c>
      <c r="R261" s="462">
        <v>0</v>
      </c>
      <c r="S261" s="463">
        <f t="shared" si="46"/>
        <v>0</v>
      </c>
      <c r="T261" s="460"/>
      <c r="U261" s="461">
        <v>0</v>
      </c>
      <c r="V261" s="462">
        <v>0</v>
      </c>
      <c r="W261" s="463">
        <f t="shared" si="47"/>
        <v>0</v>
      </c>
      <c r="X261" s="460"/>
      <c r="Y261" s="461">
        <v>0</v>
      </c>
      <c r="Z261" s="462">
        <v>0</v>
      </c>
      <c r="AA261" s="463">
        <f t="shared" si="48"/>
        <v>0</v>
      </c>
      <c r="AB261" s="460"/>
      <c r="AC261" s="461">
        <v>0</v>
      </c>
      <c r="AD261" s="462">
        <v>0</v>
      </c>
      <c r="AE261" s="463">
        <f t="shared" si="49"/>
        <v>0</v>
      </c>
      <c r="AF261" s="460"/>
      <c r="AG261" s="461">
        <v>0</v>
      </c>
      <c r="AH261" s="462">
        <v>0</v>
      </c>
      <c r="AI261" s="463">
        <f t="shared" si="50"/>
        <v>0</v>
      </c>
      <c r="AJ261" s="460"/>
      <c r="AK261" s="461">
        <v>0</v>
      </c>
      <c r="AL261" s="462">
        <v>0</v>
      </c>
      <c r="AM261" s="463">
        <f t="shared" si="51"/>
        <v>0</v>
      </c>
      <c r="AN261" s="460"/>
      <c r="AO261" s="461">
        <v>0</v>
      </c>
      <c r="AP261" s="462">
        <v>0</v>
      </c>
      <c r="AQ261" s="463">
        <f t="shared" si="52"/>
        <v>0</v>
      </c>
      <c r="AR261" s="464">
        <f t="shared" si="55"/>
        <v>0</v>
      </c>
      <c r="AS261" s="463">
        <f t="shared" si="56"/>
        <v>0</v>
      </c>
      <c r="AT261" s="482">
        <v>0</v>
      </c>
      <c r="AU261" s="493">
        <f>[1]Budżet!K253</f>
        <v>0</v>
      </c>
      <c r="AV261" s="489">
        <f>ROUND([1]Budżet!K253-[1]Budżet!M253,2)</f>
        <v>0</v>
      </c>
      <c r="AW261" s="489" t="str">
        <f t="shared" si="57"/>
        <v>OK</v>
      </c>
      <c r="AX261" s="490" t="str">
        <f t="shared" si="45"/>
        <v>OK</v>
      </c>
      <c r="AY261" s="490" t="str">
        <f t="shared" si="53"/>
        <v>Wartość wkładu własnego spójna z SOWA EFS</v>
      </c>
      <c r="AZ261" s="492" t="str">
        <f t="shared" si="54"/>
        <v>Wartość ogółem spójna z SOWA EFS</v>
      </c>
      <c r="BA261" s="456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1355</v>
      </c>
      <c r="B262" s="438">
        <f>[1]Budżet!B254</f>
        <v>0</v>
      </c>
      <c r="C262" s="478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0"/>
      <c r="Q262" s="461">
        <v>0</v>
      </c>
      <c r="R262" s="462">
        <v>0</v>
      </c>
      <c r="S262" s="463">
        <f t="shared" si="46"/>
        <v>0</v>
      </c>
      <c r="T262" s="460"/>
      <c r="U262" s="461">
        <v>0</v>
      </c>
      <c r="V262" s="462">
        <v>0</v>
      </c>
      <c r="W262" s="463">
        <f t="shared" si="47"/>
        <v>0</v>
      </c>
      <c r="X262" s="460"/>
      <c r="Y262" s="461">
        <v>0</v>
      </c>
      <c r="Z262" s="462">
        <v>0</v>
      </c>
      <c r="AA262" s="463">
        <f t="shared" si="48"/>
        <v>0</v>
      </c>
      <c r="AB262" s="460"/>
      <c r="AC262" s="461">
        <v>0</v>
      </c>
      <c r="AD262" s="462">
        <v>0</v>
      </c>
      <c r="AE262" s="463">
        <f t="shared" si="49"/>
        <v>0</v>
      </c>
      <c r="AF262" s="460"/>
      <c r="AG262" s="461">
        <v>0</v>
      </c>
      <c r="AH262" s="462">
        <v>0</v>
      </c>
      <c r="AI262" s="463">
        <f t="shared" si="50"/>
        <v>0</v>
      </c>
      <c r="AJ262" s="460"/>
      <c r="AK262" s="461">
        <v>0</v>
      </c>
      <c r="AL262" s="462">
        <v>0</v>
      </c>
      <c r="AM262" s="463">
        <f t="shared" si="51"/>
        <v>0</v>
      </c>
      <c r="AN262" s="460"/>
      <c r="AO262" s="461">
        <v>0</v>
      </c>
      <c r="AP262" s="462">
        <v>0</v>
      </c>
      <c r="AQ262" s="463">
        <f t="shared" si="52"/>
        <v>0</v>
      </c>
      <c r="AR262" s="464">
        <f t="shared" si="55"/>
        <v>0</v>
      </c>
      <c r="AS262" s="463">
        <f t="shared" si="56"/>
        <v>0</v>
      </c>
      <c r="AT262" s="482">
        <v>0</v>
      </c>
      <c r="AU262" s="493">
        <f>[1]Budżet!K254</f>
        <v>0</v>
      </c>
      <c r="AV262" s="489">
        <f>ROUND([1]Budżet!K254-[1]Budżet!M254,2)</f>
        <v>0</v>
      </c>
      <c r="AW262" s="489" t="str">
        <f t="shared" si="57"/>
        <v>OK</v>
      </c>
      <c r="AX262" s="490" t="str">
        <f t="shared" si="45"/>
        <v>OK</v>
      </c>
      <c r="AY262" s="490" t="str">
        <f t="shared" si="53"/>
        <v>Wartość wkładu własnego spójna z SOWA EFS</v>
      </c>
      <c r="AZ262" s="492" t="str">
        <f t="shared" si="54"/>
        <v>Wartość ogółem spójna z SOWA EFS</v>
      </c>
      <c r="BA262" s="456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1356</v>
      </c>
      <c r="B263" s="438">
        <f>[1]Budżet!B255</f>
        <v>0</v>
      </c>
      <c r="C263" s="478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0"/>
      <c r="Q263" s="461">
        <v>0</v>
      </c>
      <c r="R263" s="462">
        <v>0</v>
      </c>
      <c r="S263" s="463">
        <f t="shared" si="46"/>
        <v>0</v>
      </c>
      <c r="T263" s="460"/>
      <c r="U263" s="461">
        <v>0</v>
      </c>
      <c r="V263" s="462">
        <v>0</v>
      </c>
      <c r="W263" s="463">
        <f t="shared" si="47"/>
        <v>0</v>
      </c>
      <c r="X263" s="460"/>
      <c r="Y263" s="461">
        <v>0</v>
      </c>
      <c r="Z263" s="462">
        <v>0</v>
      </c>
      <c r="AA263" s="463">
        <f t="shared" si="48"/>
        <v>0</v>
      </c>
      <c r="AB263" s="460"/>
      <c r="AC263" s="461">
        <v>0</v>
      </c>
      <c r="AD263" s="462">
        <v>0</v>
      </c>
      <c r="AE263" s="463">
        <f t="shared" si="49"/>
        <v>0</v>
      </c>
      <c r="AF263" s="460"/>
      <c r="AG263" s="461">
        <v>0</v>
      </c>
      <c r="AH263" s="462">
        <v>0</v>
      </c>
      <c r="AI263" s="463">
        <f t="shared" si="50"/>
        <v>0</v>
      </c>
      <c r="AJ263" s="460"/>
      <c r="AK263" s="461">
        <v>0</v>
      </c>
      <c r="AL263" s="462">
        <v>0</v>
      </c>
      <c r="AM263" s="463">
        <f t="shared" si="51"/>
        <v>0</v>
      </c>
      <c r="AN263" s="460"/>
      <c r="AO263" s="461">
        <v>0</v>
      </c>
      <c r="AP263" s="462">
        <v>0</v>
      </c>
      <c r="AQ263" s="463">
        <f t="shared" si="52"/>
        <v>0</v>
      </c>
      <c r="AR263" s="464">
        <f t="shared" si="55"/>
        <v>0</v>
      </c>
      <c r="AS263" s="463">
        <f t="shared" si="56"/>
        <v>0</v>
      </c>
      <c r="AT263" s="482">
        <v>0</v>
      </c>
      <c r="AU263" s="493">
        <f>[1]Budżet!K255</f>
        <v>0</v>
      </c>
      <c r="AV263" s="489">
        <f>ROUND([1]Budżet!K255-[1]Budżet!M255,2)</f>
        <v>0</v>
      </c>
      <c r="AW263" s="489" t="str">
        <f t="shared" si="57"/>
        <v>OK</v>
      </c>
      <c r="AX263" s="490" t="str">
        <f t="shared" si="45"/>
        <v>OK</v>
      </c>
      <c r="AY263" s="490" t="str">
        <f t="shared" si="53"/>
        <v>Wartość wkładu własnego spójna z SOWA EFS</v>
      </c>
      <c r="AZ263" s="492" t="str">
        <f t="shared" si="54"/>
        <v>Wartość ogółem spójna z SOWA EFS</v>
      </c>
      <c r="BA263" s="456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1357</v>
      </c>
      <c r="B264" s="438">
        <f>[1]Budżet!B256</f>
        <v>0</v>
      </c>
      <c r="C264" s="478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0"/>
      <c r="Q264" s="461">
        <v>0</v>
      </c>
      <c r="R264" s="462">
        <v>0</v>
      </c>
      <c r="S264" s="463">
        <f t="shared" si="46"/>
        <v>0</v>
      </c>
      <c r="T264" s="460"/>
      <c r="U264" s="461">
        <v>0</v>
      </c>
      <c r="V264" s="462">
        <v>0</v>
      </c>
      <c r="W264" s="463">
        <f t="shared" si="47"/>
        <v>0</v>
      </c>
      <c r="X264" s="460"/>
      <c r="Y264" s="461">
        <v>0</v>
      </c>
      <c r="Z264" s="462">
        <v>0</v>
      </c>
      <c r="AA264" s="463">
        <f t="shared" si="48"/>
        <v>0</v>
      </c>
      <c r="AB264" s="460"/>
      <c r="AC264" s="461">
        <v>0</v>
      </c>
      <c r="AD264" s="462">
        <v>0</v>
      </c>
      <c r="AE264" s="463">
        <f t="shared" si="49"/>
        <v>0</v>
      </c>
      <c r="AF264" s="460"/>
      <c r="AG264" s="461">
        <v>0</v>
      </c>
      <c r="AH264" s="462">
        <v>0</v>
      </c>
      <c r="AI264" s="463">
        <f t="shared" si="50"/>
        <v>0</v>
      </c>
      <c r="AJ264" s="460"/>
      <c r="AK264" s="461">
        <v>0</v>
      </c>
      <c r="AL264" s="462">
        <v>0</v>
      </c>
      <c r="AM264" s="463">
        <f t="shared" si="51"/>
        <v>0</v>
      </c>
      <c r="AN264" s="460"/>
      <c r="AO264" s="461">
        <v>0</v>
      </c>
      <c r="AP264" s="462">
        <v>0</v>
      </c>
      <c r="AQ264" s="463">
        <f t="shared" si="52"/>
        <v>0</v>
      </c>
      <c r="AR264" s="464">
        <f t="shared" si="55"/>
        <v>0</v>
      </c>
      <c r="AS264" s="463">
        <f t="shared" si="56"/>
        <v>0</v>
      </c>
      <c r="AT264" s="482">
        <v>0</v>
      </c>
      <c r="AU264" s="493">
        <f>[1]Budżet!K256</f>
        <v>0</v>
      </c>
      <c r="AV264" s="489">
        <f>ROUND([1]Budżet!K256-[1]Budżet!M256,2)</f>
        <v>0</v>
      </c>
      <c r="AW264" s="489" t="str">
        <f t="shared" si="57"/>
        <v>OK</v>
      </c>
      <c r="AX264" s="490" t="str">
        <f t="shared" si="45"/>
        <v>OK</v>
      </c>
      <c r="AY264" s="490" t="str">
        <f t="shared" si="53"/>
        <v>Wartość wkładu własnego spójna z SOWA EFS</v>
      </c>
      <c r="AZ264" s="492" t="str">
        <f t="shared" si="54"/>
        <v>Wartość ogółem spójna z SOWA EFS</v>
      </c>
      <c r="BA264" s="456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1358</v>
      </c>
      <c r="B265" s="438">
        <f>[1]Budżet!B257</f>
        <v>0</v>
      </c>
      <c r="C265" s="478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0"/>
      <c r="Q265" s="461">
        <v>0</v>
      </c>
      <c r="R265" s="462">
        <v>0</v>
      </c>
      <c r="S265" s="463">
        <f t="shared" si="46"/>
        <v>0</v>
      </c>
      <c r="T265" s="460"/>
      <c r="U265" s="461">
        <v>0</v>
      </c>
      <c r="V265" s="462">
        <v>0</v>
      </c>
      <c r="W265" s="463">
        <f t="shared" si="47"/>
        <v>0</v>
      </c>
      <c r="X265" s="460"/>
      <c r="Y265" s="461">
        <v>0</v>
      </c>
      <c r="Z265" s="462">
        <v>0</v>
      </c>
      <c r="AA265" s="463">
        <f t="shared" si="48"/>
        <v>0</v>
      </c>
      <c r="AB265" s="460"/>
      <c r="AC265" s="461">
        <v>0</v>
      </c>
      <c r="AD265" s="462">
        <v>0</v>
      </c>
      <c r="AE265" s="463">
        <f t="shared" si="49"/>
        <v>0</v>
      </c>
      <c r="AF265" s="460"/>
      <c r="AG265" s="461">
        <v>0</v>
      </c>
      <c r="AH265" s="462">
        <v>0</v>
      </c>
      <c r="AI265" s="463">
        <f t="shared" si="50"/>
        <v>0</v>
      </c>
      <c r="AJ265" s="460"/>
      <c r="AK265" s="461">
        <v>0</v>
      </c>
      <c r="AL265" s="462">
        <v>0</v>
      </c>
      <c r="AM265" s="463">
        <f t="shared" si="51"/>
        <v>0</v>
      </c>
      <c r="AN265" s="460"/>
      <c r="AO265" s="461">
        <v>0</v>
      </c>
      <c r="AP265" s="462">
        <v>0</v>
      </c>
      <c r="AQ265" s="463">
        <f t="shared" si="52"/>
        <v>0</v>
      </c>
      <c r="AR265" s="464">
        <f t="shared" si="55"/>
        <v>0</v>
      </c>
      <c r="AS265" s="463">
        <f t="shared" si="56"/>
        <v>0</v>
      </c>
      <c r="AT265" s="482">
        <v>0</v>
      </c>
      <c r="AU265" s="493">
        <f>[1]Budżet!K257</f>
        <v>0</v>
      </c>
      <c r="AV265" s="489">
        <f>ROUND([1]Budżet!K257-[1]Budżet!M257,2)</f>
        <v>0</v>
      </c>
      <c r="AW265" s="489" t="str">
        <f t="shared" si="57"/>
        <v>OK</v>
      </c>
      <c r="AX265" s="490" t="str">
        <f t="shared" ref="AX265:AX328" si="58">IF(AS265=AU265,"OK","ŹLE")</f>
        <v>OK</v>
      </c>
      <c r="AY265" s="490" t="str">
        <f t="shared" si="53"/>
        <v>Wartość wkładu własnego spójna z SOWA EFS</v>
      </c>
      <c r="AZ265" s="492" t="str">
        <f t="shared" si="54"/>
        <v>Wartość ogółem spójna z SOWA EFS</v>
      </c>
      <c r="BA265" s="456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1359</v>
      </c>
      <c r="B266" s="438">
        <f>[1]Budżet!B258</f>
        <v>0</v>
      </c>
      <c r="C266" s="478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0"/>
      <c r="Q266" s="461">
        <v>0</v>
      </c>
      <c r="R266" s="462">
        <v>0</v>
      </c>
      <c r="S266" s="463">
        <f t="shared" ref="S266:S329" si="59">ROUND(R266*Q266,2)</f>
        <v>0</v>
      </c>
      <c r="T266" s="460"/>
      <c r="U266" s="461">
        <v>0</v>
      </c>
      <c r="V266" s="462">
        <v>0</v>
      </c>
      <c r="W266" s="463">
        <f t="shared" ref="W266:W329" si="60">ROUND(V266*U266,2)</f>
        <v>0</v>
      </c>
      <c r="X266" s="460"/>
      <c r="Y266" s="461">
        <v>0</v>
      </c>
      <c r="Z266" s="462">
        <v>0</v>
      </c>
      <c r="AA266" s="463">
        <f t="shared" ref="AA266:AA329" si="61">ROUND(Z266*Y266,2)</f>
        <v>0</v>
      </c>
      <c r="AB266" s="460"/>
      <c r="AC266" s="461">
        <v>0</v>
      </c>
      <c r="AD266" s="462">
        <v>0</v>
      </c>
      <c r="AE266" s="463">
        <f t="shared" ref="AE266:AE329" si="62">ROUND(AD266*AC266,2)</f>
        <v>0</v>
      </c>
      <c r="AF266" s="460"/>
      <c r="AG266" s="461">
        <v>0</v>
      </c>
      <c r="AH266" s="462">
        <v>0</v>
      </c>
      <c r="AI266" s="463">
        <f t="shared" ref="AI266:AI329" si="63">ROUND(AH266*AG266,2)</f>
        <v>0</v>
      </c>
      <c r="AJ266" s="460"/>
      <c r="AK266" s="461">
        <v>0</v>
      </c>
      <c r="AL266" s="462">
        <v>0</v>
      </c>
      <c r="AM266" s="463">
        <f t="shared" ref="AM266:AM329" si="64">ROUND(AL266*AK266,2)</f>
        <v>0</v>
      </c>
      <c r="AN266" s="460"/>
      <c r="AO266" s="461">
        <v>0</v>
      </c>
      <c r="AP266" s="462">
        <v>0</v>
      </c>
      <c r="AQ266" s="463">
        <f t="shared" ref="AQ266:AQ329" si="65">ROUND(AP266*AO266,2)</f>
        <v>0</v>
      </c>
      <c r="AR266" s="464">
        <f t="shared" si="55"/>
        <v>0</v>
      </c>
      <c r="AS266" s="463">
        <f t="shared" si="56"/>
        <v>0</v>
      </c>
      <c r="AT266" s="482">
        <v>0</v>
      </c>
      <c r="AU266" s="493">
        <f>[1]Budżet!K258</f>
        <v>0</v>
      </c>
      <c r="AV266" s="489">
        <f>ROUND([1]Budżet!K258-[1]Budżet!M258,2)</f>
        <v>0</v>
      </c>
      <c r="AW266" s="489" t="str">
        <f t="shared" si="57"/>
        <v>OK</v>
      </c>
      <c r="AX266" s="490" t="str">
        <f t="shared" si="58"/>
        <v>OK</v>
      </c>
      <c r="AY266" s="490" t="str">
        <f t="shared" ref="AY266:AY329" si="66">IF(AW266="ŹLE",IF(AT266&lt;&gt;AV266,AT266-AV266),IF(AW266="ok","Wartość wkładu własnego spójna z SOWA EFS"))</f>
        <v>Wartość wkładu własnego spójna z SOWA EFS</v>
      </c>
      <c r="AZ266" s="492" t="str">
        <f t="shared" ref="AZ266:AZ329" si="67">IF(AX266="ŹLE",IF(AS266&lt;&gt;AU266,AS266-AU266),IF(AX266="ok","Wartość ogółem spójna z SOWA EFS"))</f>
        <v>Wartość ogółem spójna z SOWA EFS</v>
      </c>
      <c r="BA266" s="456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1360</v>
      </c>
      <c r="B267" s="438">
        <f>[1]Budżet!B259</f>
        <v>0</v>
      </c>
      <c r="C267" s="478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0"/>
      <c r="Q267" s="461">
        <v>0</v>
      </c>
      <c r="R267" s="462">
        <v>0</v>
      </c>
      <c r="S267" s="463">
        <f t="shared" si="59"/>
        <v>0</v>
      </c>
      <c r="T267" s="460"/>
      <c r="U267" s="461">
        <v>0</v>
      </c>
      <c r="V267" s="462">
        <v>0</v>
      </c>
      <c r="W267" s="463">
        <f t="shared" si="60"/>
        <v>0</v>
      </c>
      <c r="X267" s="460"/>
      <c r="Y267" s="461">
        <v>0</v>
      </c>
      <c r="Z267" s="462">
        <v>0</v>
      </c>
      <c r="AA267" s="463">
        <f t="shared" si="61"/>
        <v>0</v>
      </c>
      <c r="AB267" s="460"/>
      <c r="AC267" s="461">
        <v>0</v>
      </c>
      <c r="AD267" s="462">
        <v>0</v>
      </c>
      <c r="AE267" s="463">
        <f t="shared" si="62"/>
        <v>0</v>
      </c>
      <c r="AF267" s="460"/>
      <c r="AG267" s="461">
        <v>0</v>
      </c>
      <c r="AH267" s="462">
        <v>0</v>
      </c>
      <c r="AI267" s="463">
        <f t="shared" si="63"/>
        <v>0</v>
      </c>
      <c r="AJ267" s="460"/>
      <c r="AK267" s="461">
        <v>0</v>
      </c>
      <c r="AL267" s="462">
        <v>0</v>
      </c>
      <c r="AM267" s="463">
        <f t="shared" si="64"/>
        <v>0</v>
      </c>
      <c r="AN267" s="460"/>
      <c r="AO267" s="461">
        <v>0</v>
      </c>
      <c r="AP267" s="462">
        <v>0</v>
      </c>
      <c r="AQ267" s="463">
        <f t="shared" si="65"/>
        <v>0</v>
      </c>
      <c r="AR267" s="464">
        <f t="shared" ref="AR267:AR330" si="68">AO267+AK267+AG267+AC267+Y267+Q267+U267</f>
        <v>0</v>
      </c>
      <c r="AS267" s="463">
        <f t="shared" ref="AS267:AS330" si="69">AQ267+AM267+AI267+AE267+AA267+W267+S267</f>
        <v>0</v>
      </c>
      <c r="AT267" s="482">
        <v>0</v>
      </c>
      <c r="AU267" s="493">
        <f>[1]Budżet!K259</f>
        <v>0</v>
      </c>
      <c r="AV267" s="489">
        <f>ROUND([1]Budżet!K259-[1]Budżet!M259,2)</f>
        <v>0</v>
      </c>
      <c r="AW267" s="489" t="str">
        <f t="shared" ref="AW267:AW330" si="70">IF(AT267=AV267,"OK","ŹLE")</f>
        <v>OK</v>
      </c>
      <c r="AX267" s="490" t="str">
        <f t="shared" si="58"/>
        <v>OK</v>
      </c>
      <c r="AY267" s="490" t="str">
        <f t="shared" si="66"/>
        <v>Wartość wkładu własnego spójna z SOWA EFS</v>
      </c>
      <c r="AZ267" s="492" t="str">
        <f t="shared" si="67"/>
        <v>Wartość ogółem spójna z SOWA EFS</v>
      </c>
      <c r="BA267" s="456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1361</v>
      </c>
      <c r="B268" s="438">
        <f>[1]Budżet!B260</f>
        <v>0</v>
      </c>
      <c r="C268" s="478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0"/>
      <c r="Q268" s="461">
        <v>0</v>
      </c>
      <c r="R268" s="462">
        <v>0</v>
      </c>
      <c r="S268" s="463">
        <f t="shared" si="59"/>
        <v>0</v>
      </c>
      <c r="T268" s="460"/>
      <c r="U268" s="461">
        <v>0</v>
      </c>
      <c r="V268" s="462">
        <v>0</v>
      </c>
      <c r="W268" s="463">
        <f t="shared" si="60"/>
        <v>0</v>
      </c>
      <c r="X268" s="460"/>
      <c r="Y268" s="461">
        <v>0</v>
      </c>
      <c r="Z268" s="462">
        <v>0</v>
      </c>
      <c r="AA268" s="463">
        <f t="shared" si="61"/>
        <v>0</v>
      </c>
      <c r="AB268" s="460"/>
      <c r="AC268" s="461">
        <v>0</v>
      </c>
      <c r="AD268" s="462">
        <v>0</v>
      </c>
      <c r="AE268" s="463">
        <f t="shared" si="62"/>
        <v>0</v>
      </c>
      <c r="AF268" s="460"/>
      <c r="AG268" s="461">
        <v>0</v>
      </c>
      <c r="AH268" s="462">
        <v>0</v>
      </c>
      <c r="AI268" s="463">
        <f t="shared" si="63"/>
        <v>0</v>
      </c>
      <c r="AJ268" s="460"/>
      <c r="AK268" s="461">
        <v>0</v>
      </c>
      <c r="AL268" s="462">
        <v>0</v>
      </c>
      <c r="AM268" s="463">
        <f t="shared" si="64"/>
        <v>0</v>
      </c>
      <c r="AN268" s="460"/>
      <c r="AO268" s="461">
        <v>0</v>
      </c>
      <c r="AP268" s="462">
        <v>0</v>
      </c>
      <c r="AQ268" s="463">
        <f t="shared" si="65"/>
        <v>0</v>
      </c>
      <c r="AR268" s="464">
        <f t="shared" si="68"/>
        <v>0</v>
      </c>
      <c r="AS268" s="463">
        <f t="shared" si="69"/>
        <v>0</v>
      </c>
      <c r="AT268" s="482">
        <v>0</v>
      </c>
      <c r="AU268" s="493">
        <f>[1]Budżet!K260</f>
        <v>0</v>
      </c>
      <c r="AV268" s="489">
        <f>ROUND([1]Budżet!K260-[1]Budżet!M260,2)</f>
        <v>0</v>
      </c>
      <c r="AW268" s="489" t="str">
        <f t="shared" si="70"/>
        <v>OK</v>
      </c>
      <c r="AX268" s="490" t="str">
        <f t="shared" si="58"/>
        <v>OK</v>
      </c>
      <c r="AY268" s="490" t="str">
        <f t="shared" si="66"/>
        <v>Wartość wkładu własnego spójna z SOWA EFS</v>
      </c>
      <c r="AZ268" s="492" t="str">
        <f t="shared" si="67"/>
        <v>Wartość ogółem spójna z SOWA EFS</v>
      </c>
      <c r="BA268" s="456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1362</v>
      </c>
      <c r="B269" s="438">
        <f>[1]Budżet!B261</f>
        <v>0</v>
      </c>
      <c r="C269" s="478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0"/>
      <c r="Q269" s="461">
        <v>0</v>
      </c>
      <c r="R269" s="462">
        <v>0</v>
      </c>
      <c r="S269" s="463">
        <f t="shared" si="59"/>
        <v>0</v>
      </c>
      <c r="T269" s="460"/>
      <c r="U269" s="461">
        <v>0</v>
      </c>
      <c r="V269" s="462">
        <v>0</v>
      </c>
      <c r="W269" s="463">
        <f t="shared" si="60"/>
        <v>0</v>
      </c>
      <c r="X269" s="460"/>
      <c r="Y269" s="461">
        <v>0</v>
      </c>
      <c r="Z269" s="462">
        <v>0</v>
      </c>
      <c r="AA269" s="463">
        <f t="shared" si="61"/>
        <v>0</v>
      </c>
      <c r="AB269" s="460"/>
      <c r="AC269" s="461">
        <v>0</v>
      </c>
      <c r="AD269" s="462">
        <v>0</v>
      </c>
      <c r="AE269" s="463">
        <f t="shared" si="62"/>
        <v>0</v>
      </c>
      <c r="AF269" s="460"/>
      <c r="AG269" s="461">
        <v>0</v>
      </c>
      <c r="AH269" s="462">
        <v>0</v>
      </c>
      <c r="AI269" s="463">
        <f t="shared" si="63"/>
        <v>0</v>
      </c>
      <c r="AJ269" s="460"/>
      <c r="AK269" s="461">
        <v>0</v>
      </c>
      <c r="AL269" s="462">
        <v>0</v>
      </c>
      <c r="AM269" s="463">
        <f t="shared" si="64"/>
        <v>0</v>
      </c>
      <c r="AN269" s="460"/>
      <c r="AO269" s="461">
        <v>0</v>
      </c>
      <c r="AP269" s="462">
        <v>0</v>
      </c>
      <c r="AQ269" s="463">
        <f t="shared" si="65"/>
        <v>0</v>
      </c>
      <c r="AR269" s="464">
        <f t="shared" si="68"/>
        <v>0</v>
      </c>
      <c r="AS269" s="463">
        <f t="shared" si="69"/>
        <v>0</v>
      </c>
      <c r="AT269" s="482">
        <v>0</v>
      </c>
      <c r="AU269" s="493">
        <f>[1]Budżet!K261</f>
        <v>0</v>
      </c>
      <c r="AV269" s="489">
        <f>ROUND([1]Budżet!K261-[1]Budżet!M261,2)</f>
        <v>0</v>
      </c>
      <c r="AW269" s="489" t="str">
        <f t="shared" si="70"/>
        <v>OK</v>
      </c>
      <c r="AX269" s="490" t="str">
        <f t="shared" si="58"/>
        <v>OK</v>
      </c>
      <c r="AY269" s="490" t="str">
        <f t="shared" si="66"/>
        <v>Wartość wkładu własnego spójna z SOWA EFS</v>
      </c>
      <c r="AZ269" s="492" t="str">
        <f t="shared" si="67"/>
        <v>Wartość ogółem spójna z SOWA EFS</v>
      </c>
      <c r="BA269" s="456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1363</v>
      </c>
      <c r="B270" s="438">
        <f>[1]Budżet!B262</f>
        <v>0</v>
      </c>
      <c r="C270" s="478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0"/>
      <c r="Q270" s="461">
        <v>0</v>
      </c>
      <c r="R270" s="462">
        <v>0</v>
      </c>
      <c r="S270" s="463">
        <f t="shared" si="59"/>
        <v>0</v>
      </c>
      <c r="T270" s="460"/>
      <c r="U270" s="461">
        <v>0</v>
      </c>
      <c r="V270" s="462">
        <v>0</v>
      </c>
      <c r="W270" s="463">
        <f t="shared" si="60"/>
        <v>0</v>
      </c>
      <c r="X270" s="460"/>
      <c r="Y270" s="461">
        <v>0</v>
      </c>
      <c r="Z270" s="462">
        <v>0</v>
      </c>
      <c r="AA270" s="463">
        <f t="shared" si="61"/>
        <v>0</v>
      </c>
      <c r="AB270" s="460"/>
      <c r="AC270" s="461">
        <v>0</v>
      </c>
      <c r="AD270" s="462">
        <v>0</v>
      </c>
      <c r="AE270" s="463">
        <f t="shared" si="62"/>
        <v>0</v>
      </c>
      <c r="AF270" s="460"/>
      <c r="AG270" s="461">
        <v>0</v>
      </c>
      <c r="AH270" s="462">
        <v>0</v>
      </c>
      <c r="AI270" s="463">
        <f t="shared" si="63"/>
        <v>0</v>
      </c>
      <c r="AJ270" s="460"/>
      <c r="AK270" s="461">
        <v>0</v>
      </c>
      <c r="AL270" s="462">
        <v>0</v>
      </c>
      <c r="AM270" s="463">
        <f t="shared" si="64"/>
        <v>0</v>
      </c>
      <c r="AN270" s="460"/>
      <c r="AO270" s="461">
        <v>0</v>
      </c>
      <c r="AP270" s="462">
        <v>0</v>
      </c>
      <c r="AQ270" s="463">
        <f t="shared" si="65"/>
        <v>0</v>
      </c>
      <c r="AR270" s="464">
        <f t="shared" si="68"/>
        <v>0</v>
      </c>
      <c r="AS270" s="463">
        <f t="shared" si="69"/>
        <v>0</v>
      </c>
      <c r="AT270" s="482">
        <v>0</v>
      </c>
      <c r="AU270" s="493">
        <f>[1]Budżet!K262</f>
        <v>0</v>
      </c>
      <c r="AV270" s="489">
        <f>ROUND([1]Budżet!K262-[1]Budżet!M262,2)</f>
        <v>0</v>
      </c>
      <c r="AW270" s="489" t="str">
        <f t="shared" si="70"/>
        <v>OK</v>
      </c>
      <c r="AX270" s="490" t="str">
        <f t="shared" si="58"/>
        <v>OK</v>
      </c>
      <c r="AY270" s="490" t="str">
        <f t="shared" si="66"/>
        <v>Wartość wkładu własnego spójna z SOWA EFS</v>
      </c>
      <c r="AZ270" s="492" t="str">
        <f t="shared" si="67"/>
        <v>Wartość ogółem spójna z SOWA EFS</v>
      </c>
      <c r="BA270" s="456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1364</v>
      </c>
      <c r="B271" s="438">
        <f>[1]Budżet!B263</f>
        <v>0</v>
      </c>
      <c r="C271" s="478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0"/>
      <c r="Q271" s="461">
        <v>0</v>
      </c>
      <c r="R271" s="462">
        <v>0</v>
      </c>
      <c r="S271" s="463">
        <f t="shared" si="59"/>
        <v>0</v>
      </c>
      <c r="T271" s="460"/>
      <c r="U271" s="461">
        <v>0</v>
      </c>
      <c r="V271" s="462">
        <v>0</v>
      </c>
      <c r="W271" s="463">
        <f t="shared" si="60"/>
        <v>0</v>
      </c>
      <c r="X271" s="460"/>
      <c r="Y271" s="461">
        <v>0</v>
      </c>
      <c r="Z271" s="462">
        <v>0</v>
      </c>
      <c r="AA271" s="463">
        <f t="shared" si="61"/>
        <v>0</v>
      </c>
      <c r="AB271" s="460"/>
      <c r="AC271" s="461">
        <v>0</v>
      </c>
      <c r="AD271" s="462">
        <v>0</v>
      </c>
      <c r="AE271" s="463">
        <f t="shared" si="62"/>
        <v>0</v>
      </c>
      <c r="AF271" s="460"/>
      <c r="AG271" s="461">
        <v>0</v>
      </c>
      <c r="AH271" s="462">
        <v>0</v>
      </c>
      <c r="AI271" s="463">
        <f t="shared" si="63"/>
        <v>0</v>
      </c>
      <c r="AJ271" s="460"/>
      <c r="AK271" s="461">
        <v>0</v>
      </c>
      <c r="AL271" s="462">
        <v>0</v>
      </c>
      <c r="AM271" s="463">
        <f t="shared" si="64"/>
        <v>0</v>
      </c>
      <c r="AN271" s="460"/>
      <c r="AO271" s="461">
        <v>0</v>
      </c>
      <c r="AP271" s="462">
        <v>0</v>
      </c>
      <c r="AQ271" s="463">
        <f t="shared" si="65"/>
        <v>0</v>
      </c>
      <c r="AR271" s="464">
        <f t="shared" si="68"/>
        <v>0</v>
      </c>
      <c r="AS271" s="463">
        <f t="shared" si="69"/>
        <v>0</v>
      </c>
      <c r="AT271" s="482">
        <v>0</v>
      </c>
      <c r="AU271" s="493">
        <f>[1]Budżet!K263</f>
        <v>0</v>
      </c>
      <c r="AV271" s="489">
        <f>ROUND([1]Budżet!K263-[1]Budżet!M263,2)</f>
        <v>0</v>
      </c>
      <c r="AW271" s="489" t="str">
        <f t="shared" si="70"/>
        <v>OK</v>
      </c>
      <c r="AX271" s="490" t="str">
        <f t="shared" si="58"/>
        <v>OK</v>
      </c>
      <c r="AY271" s="490" t="str">
        <f t="shared" si="66"/>
        <v>Wartość wkładu własnego spójna z SOWA EFS</v>
      </c>
      <c r="AZ271" s="492" t="str">
        <f t="shared" si="67"/>
        <v>Wartość ogółem spójna z SOWA EFS</v>
      </c>
      <c r="BA271" s="456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1365</v>
      </c>
      <c r="B272" s="438">
        <f>[1]Budżet!B264</f>
        <v>0</v>
      </c>
      <c r="C272" s="478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0"/>
      <c r="Q272" s="461">
        <v>0</v>
      </c>
      <c r="R272" s="462">
        <v>0</v>
      </c>
      <c r="S272" s="463">
        <f t="shared" si="59"/>
        <v>0</v>
      </c>
      <c r="T272" s="460"/>
      <c r="U272" s="461">
        <v>0</v>
      </c>
      <c r="V272" s="462">
        <v>0</v>
      </c>
      <c r="W272" s="463">
        <f t="shared" si="60"/>
        <v>0</v>
      </c>
      <c r="X272" s="460"/>
      <c r="Y272" s="461">
        <v>0</v>
      </c>
      <c r="Z272" s="462">
        <v>0</v>
      </c>
      <c r="AA272" s="463">
        <f t="shared" si="61"/>
        <v>0</v>
      </c>
      <c r="AB272" s="460"/>
      <c r="AC272" s="461">
        <v>0</v>
      </c>
      <c r="AD272" s="462">
        <v>0</v>
      </c>
      <c r="AE272" s="463">
        <f t="shared" si="62"/>
        <v>0</v>
      </c>
      <c r="AF272" s="460"/>
      <c r="AG272" s="461">
        <v>0</v>
      </c>
      <c r="AH272" s="462">
        <v>0</v>
      </c>
      <c r="AI272" s="463">
        <f t="shared" si="63"/>
        <v>0</v>
      </c>
      <c r="AJ272" s="460"/>
      <c r="AK272" s="461">
        <v>0</v>
      </c>
      <c r="AL272" s="462">
        <v>0</v>
      </c>
      <c r="AM272" s="463">
        <f t="shared" si="64"/>
        <v>0</v>
      </c>
      <c r="AN272" s="460"/>
      <c r="AO272" s="461">
        <v>0</v>
      </c>
      <c r="AP272" s="462">
        <v>0</v>
      </c>
      <c r="AQ272" s="463">
        <f t="shared" si="65"/>
        <v>0</v>
      </c>
      <c r="AR272" s="464">
        <f t="shared" si="68"/>
        <v>0</v>
      </c>
      <c r="AS272" s="463">
        <f t="shared" si="69"/>
        <v>0</v>
      </c>
      <c r="AT272" s="482">
        <v>0</v>
      </c>
      <c r="AU272" s="493">
        <f>[1]Budżet!K264</f>
        <v>0</v>
      </c>
      <c r="AV272" s="489">
        <f>ROUND([1]Budżet!K264-[1]Budżet!M264,2)</f>
        <v>0</v>
      </c>
      <c r="AW272" s="489" t="str">
        <f t="shared" si="70"/>
        <v>OK</v>
      </c>
      <c r="AX272" s="490" t="str">
        <f t="shared" si="58"/>
        <v>OK</v>
      </c>
      <c r="AY272" s="490" t="str">
        <f t="shared" si="66"/>
        <v>Wartość wkładu własnego spójna z SOWA EFS</v>
      </c>
      <c r="AZ272" s="492" t="str">
        <f t="shared" si="67"/>
        <v>Wartość ogółem spójna z SOWA EFS</v>
      </c>
      <c r="BA272" s="456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1366</v>
      </c>
      <c r="B273" s="438">
        <f>[1]Budżet!B265</f>
        <v>0</v>
      </c>
      <c r="C273" s="478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0"/>
      <c r="Q273" s="461">
        <v>0</v>
      </c>
      <c r="R273" s="462">
        <v>0</v>
      </c>
      <c r="S273" s="463">
        <f t="shared" si="59"/>
        <v>0</v>
      </c>
      <c r="T273" s="460"/>
      <c r="U273" s="461">
        <v>0</v>
      </c>
      <c r="V273" s="462">
        <v>0</v>
      </c>
      <c r="W273" s="463">
        <f t="shared" si="60"/>
        <v>0</v>
      </c>
      <c r="X273" s="460"/>
      <c r="Y273" s="461">
        <v>0</v>
      </c>
      <c r="Z273" s="462">
        <v>0</v>
      </c>
      <c r="AA273" s="463">
        <f t="shared" si="61"/>
        <v>0</v>
      </c>
      <c r="AB273" s="460"/>
      <c r="AC273" s="461">
        <v>0</v>
      </c>
      <c r="AD273" s="462">
        <v>0</v>
      </c>
      <c r="AE273" s="463">
        <f t="shared" si="62"/>
        <v>0</v>
      </c>
      <c r="AF273" s="460"/>
      <c r="AG273" s="461">
        <v>0</v>
      </c>
      <c r="AH273" s="462">
        <v>0</v>
      </c>
      <c r="AI273" s="463">
        <f t="shared" si="63"/>
        <v>0</v>
      </c>
      <c r="AJ273" s="460"/>
      <c r="AK273" s="461">
        <v>0</v>
      </c>
      <c r="AL273" s="462">
        <v>0</v>
      </c>
      <c r="AM273" s="463">
        <f t="shared" si="64"/>
        <v>0</v>
      </c>
      <c r="AN273" s="460"/>
      <c r="AO273" s="461">
        <v>0</v>
      </c>
      <c r="AP273" s="462">
        <v>0</v>
      </c>
      <c r="AQ273" s="463">
        <f t="shared" si="65"/>
        <v>0</v>
      </c>
      <c r="AR273" s="464">
        <f t="shared" si="68"/>
        <v>0</v>
      </c>
      <c r="AS273" s="463">
        <f t="shared" si="69"/>
        <v>0</v>
      </c>
      <c r="AT273" s="482">
        <v>0</v>
      </c>
      <c r="AU273" s="493">
        <f>[1]Budżet!K265</f>
        <v>0</v>
      </c>
      <c r="AV273" s="489">
        <f>ROUND([1]Budżet!K265-[1]Budżet!M265,2)</f>
        <v>0</v>
      </c>
      <c r="AW273" s="489" t="str">
        <f t="shared" si="70"/>
        <v>OK</v>
      </c>
      <c r="AX273" s="490" t="str">
        <f t="shared" si="58"/>
        <v>OK</v>
      </c>
      <c r="AY273" s="490" t="str">
        <f t="shared" si="66"/>
        <v>Wartość wkładu własnego spójna z SOWA EFS</v>
      </c>
      <c r="AZ273" s="492" t="str">
        <f t="shared" si="67"/>
        <v>Wartość ogółem spójna z SOWA EFS</v>
      </c>
      <c r="BA273" s="456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1367</v>
      </c>
      <c r="B274" s="438">
        <f>[1]Budżet!B266</f>
        <v>0</v>
      </c>
      <c r="C274" s="478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0"/>
      <c r="Q274" s="461">
        <v>0</v>
      </c>
      <c r="R274" s="462">
        <v>0</v>
      </c>
      <c r="S274" s="463">
        <f t="shared" si="59"/>
        <v>0</v>
      </c>
      <c r="T274" s="460"/>
      <c r="U274" s="461">
        <v>0</v>
      </c>
      <c r="V274" s="462">
        <v>0</v>
      </c>
      <c r="W274" s="463">
        <f t="shared" si="60"/>
        <v>0</v>
      </c>
      <c r="X274" s="460"/>
      <c r="Y274" s="461">
        <v>0</v>
      </c>
      <c r="Z274" s="462">
        <v>0</v>
      </c>
      <c r="AA274" s="463">
        <f t="shared" si="61"/>
        <v>0</v>
      </c>
      <c r="AB274" s="460"/>
      <c r="AC274" s="461">
        <v>0</v>
      </c>
      <c r="AD274" s="462">
        <v>0</v>
      </c>
      <c r="AE274" s="463">
        <f t="shared" si="62"/>
        <v>0</v>
      </c>
      <c r="AF274" s="460"/>
      <c r="AG274" s="461">
        <v>0</v>
      </c>
      <c r="AH274" s="462">
        <v>0</v>
      </c>
      <c r="AI274" s="463">
        <f t="shared" si="63"/>
        <v>0</v>
      </c>
      <c r="AJ274" s="460"/>
      <c r="AK274" s="461">
        <v>0</v>
      </c>
      <c r="AL274" s="462">
        <v>0</v>
      </c>
      <c r="AM274" s="463">
        <f t="shared" si="64"/>
        <v>0</v>
      </c>
      <c r="AN274" s="460"/>
      <c r="AO274" s="461">
        <v>0</v>
      </c>
      <c r="AP274" s="462">
        <v>0</v>
      </c>
      <c r="AQ274" s="463">
        <f t="shared" si="65"/>
        <v>0</v>
      </c>
      <c r="AR274" s="464">
        <f t="shared" si="68"/>
        <v>0</v>
      </c>
      <c r="AS274" s="463">
        <f t="shared" si="69"/>
        <v>0</v>
      </c>
      <c r="AT274" s="482">
        <v>0</v>
      </c>
      <c r="AU274" s="493">
        <f>[1]Budżet!K266</f>
        <v>0</v>
      </c>
      <c r="AV274" s="489">
        <f>ROUND([1]Budżet!K266-[1]Budżet!M266,2)</f>
        <v>0</v>
      </c>
      <c r="AW274" s="489" t="str">
        <f t="shared" si="70"/>
        <v>OK</v>
      </c>
      <c r="AX274" s="490" t="str">
        <f t="shared" si="58"/>
        <v>OK</v>
      </c>
      <c r="AY274" s="490" t="str">
        <f t="shared" si="66"/>
        <v>Wartość wkładu własnego spójna z SOWA EFS</v>
      </c>
      <c r="AZ274" s="492" t="str">
        <f t="shared" si="67"/>
        <v>Wartość ogółem spójna z SOWA EFS</v>
      </c>
      <c r="BA274" s="456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1368</v>
      </c>
      <c r="B275" s="438">
        <f>[1]Budżet!B267</f>
        <v>0</v>
      </c>
      <c r="C275" s="478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0"/>
      <c r="Q275" s="461">
        <v>0</v>
      </c>
      <c r="R275" s="462">
        <v>0</v>
      </c>
      <c r="S275" s="463">
        <f t="shared" si="59"/>
        <v>0</v>
      </c>
      <c r="T275" s="460"/>
      <c r="U275" s="461">
        <v>0</v>
      </c>
      <c r="V275" s="462">
        <v>0</v>
      </c>
      <c r="W275" s="463">
        <f t="shared" si="60"/>
        <v>0</v>
      </c>
      <c r="X275" s="460"/>
      <c r="Y275" s="461">
        <v>0</v>
      </c>
      <c r="Z275" s="462">
        <v>0</v>
      </c>
      <c r="AA275" s="463">
        <f t="shared" si="61"/>
        <v>0</v>
      </c>
      <c r="AB275" s="460"/>
      <c r="AC275" s="461">
        <v>0</v>
      </c>
      <c r="AD275" s="462">
        <v>0</v>
      </c>
      <c r="AE275" s="463">
        <f t="shared" si="62"/>
        <v>0</v>
      </c>
      <c r="AF275" s="460"/>
      <c r="AG275" s="461">
        <v>0</v>
      </c>
      <c r="AH275" s="462">
        <v>0</v>
      </c>
      <c r="AI275" s="463">
        <f t="shared" si="63"/>
        <v>0</v>
      </c>
      <c r="AJ275" s="460"/>
      <c r="AK275" s="461">
        <v>0</v>
      </c>
      <c r="AL275" s="462">
        <v>0</v>
      </c>
      <c r="AM275" s="463">
        <f t="shared" si="64"/>
        <v>0</v>
      </c>
      <c r="AN275" s="460"/>
      <c r="AO275" s="461">
        <v>0</v>
      </c>
      <c r="AP275" s="462">
        <v>0</v>
      </c>
      <c r="AQ275" s="463">
        <f t="shared" si="65"/>
        <v>0</v>
      </c>
      <c r="AR275" s="464">
        <f t="shared" si="68"/>
        <v>0</v>
      </c>
      <c r="AS275" s="463">
        <f t="shared" si="69"/>
        <v>0</v>
      </c>
      <c r="AT275" s="482">
        <v>0</v>
      </c>
      <c r="AU275" s="493">
        <f>[1]Budżet!K267</f>
        <v>0</v>
      </c>
      <c r="AV275" s="489">
        <f>ROUND([1]Budżet!K267-[1]Budżet!M267,2)</f>
        <v>0</v>
      </c>
      <c r="AW275" s="489" t="str">
        <f t="shared" si="70"/>
        <v>OK</v>
      </c>
      <c r="AX275" s="490" t="str">
        <f t="shared" si="58"/>
        <v>OK</v>
      </c>
      <c r="AY275" s="490" t="str">
        <f t="shared" si="66"/>
        <v>Wartość wkładu własnego spójna z SOWA EFS</v>
      </c>
      <c r="AZ275" s="492" t="str">
        <f t="shared" si="67"/>
        <v>Wartość ogółem spójna z SOWA EFS</v>
      </c>
      <c r="BA275" s="456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1369</v>
      </c>
      <c r="B276" s="438">
        <f>[1]Budżet!B268</f>
        <v>0</v>
      </c>
      <c r="C276" s="478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0"/>
      <c r="Q276" s="461">
        <v>0</v>
      </c>
      <c r="R276" s="462">
        <v>0</v>
      </c>
      <c r="S276" s="463">
        <f t="shared" si="59"/>
        <v>0</v>
      </c>
      <c r="T276" s="460"/>
      <c r="U276" s="461">
        <v>0</v>
      </c>
      <c r="V276" s="462">
        <v>0</v>
      </c>
      <c r="W276" s="463">
        <f t="shared" si="60"/>
        <v>0</v>
      </c>
      <c r="X276" s="460"/>
      <c r="Y276" s="461">
        <v>0</v>
      </c>
      <c r="Z276" s="462">
        <v>0</v>
      </c>
      <c r="AA276" s="463">
        <f t="shared" si="61"/>
        <v>0</v>
      </c>
      <c r="AB276" s="460"/>
      <c r="AC276" s="461">
        <v>0</v>
      </c>
      <c r="AD276" s="462">
        <v>0</v>
      </c>
      <c r="AE276" s="463">
        <f t="shared" si="62"/>
        <v>0</v>
      </c>
      <c r="AF276" s="460"/>
      <c r="AG276" s="461">
        <v>0</v>
      </c>
      <c r="AH276" s="462">
        <v>0</v>
      </c>
      <c r="AI276" s="463">
        <f t="shared" si="63"/>
        <v>0</v>
      </c>
      <c r="AJ276" s="460"/>
      <c r="AK276" s="461">
        <v>0</v>
      </c>
      <c r="AL276" s="462">
        <v>0</v>
      </c>
      <c r="AM276" s="463">
        <f t="shared" si="64"/>
        <v>0</v>
      </c>
      <c r="AN276" s="460"/>
      <c r="AO276" s="461">
        <v>0</v>
      </c>
      <c r="AP276" s="462">
        <v>0</v>
      </c>
      <c r="AQ276" s="463">
        <f t="shared" si="65"/>
        <v>0</v>
      </c>
      <c r="AR276" s="464">
        <f t="shared" si="68"/>
        <v>0</v>
      </c>
      <c r="AS276" s="463">
        <f t="shared" si="69"/>
        <v>0</v>
      </c>
      <c r="AT276" s="482">
        <v>0</v>
      </c>
      <c r="AU276" s="493">
        <f>[1]Budżet!K268</f>
        <v>0</v>
      </c>
      <c r="AV276" s="489">
        <f>ROUND([1]Budżet!K268-[1]Budżet!M268,2)</f>
        <v>0</v>
      </c>
      <c r="AW276" s="489" t="str">
        <f t="shared" si="70"/>
        <v>OK</v>
      </c>
      <c r="AX276" s="490" t="str">
        <f t="shared" si="58"/>
        <v>OK</v>
      </c>
      <c r="AY276" s="490" t="str">
        <f t="shared" si="66"/>
        <v>Wartość wkładu własnego spójna z SOWA EFS</v>
      </c>
      <c r="AZ276" s="492" t="str">
        <f t="shared" si="67"/>
        <v>Wartość ogółem spójna z SOWA EFS</v>
      </c>
      <c r="BA276" s="456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1370</v>
      </c>
      <c r="B277" s="438">
        <f>[1]Budżet!B269</f>
        <v>0</v>
      </c>
      <c r="C277" s="478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0"/>
      <c r="Q277" s="461">
        <v>0</v>
      </c>
      <c r="R277" s="462">
        <v>0</v>
      </c>
      <c r="S277" s="463">
        <f t="shared" si="59"/>
        <v>0</v>
      </c>
      <c r="T277" s="460"/>
      <c r="U277" s="461">
        <v>0</v>
      </c>
      <c r="V277" s="462">
        <v>0</v>
      </c>
      <c r="W277" s="463">
        <f t="shared" si="60"/>
        <v>0</v>
      </c>
      <c r="X277" s="460"/>
      <c r="Y277" s="461">
        <v>0</v>
      </c>
      <c r="Z277" s="462">
        <v>0</v>
      </c>
      <c r="AA277" s="463">
        <f t="shared" si="61"/>
        <v>0</v>
      </c>
      <c r="AB277" s="460"/>
      <c r="AC277" s="461">
        <v>0</v>
      </c>
      <c r="AD277" s="462">
        <v>0</v>
      </c>
      <c r="AE277" s="463">
        <f t="shared" si="62"/>
        <v>0</v>
      </c>
      <c r="AF277" s="460"/>
      <c r="AG277" s="461">
        <v>0</v>
      </c>
      <c r="AH277" s="462">
        <v>0</v>
      </c>
      <c r="AI277" s="463">
        <f t="shared" si="63"/>
        <v>0</v>
      </c>
      <c r="AJ277" s="460"/>
      <c r="AK277" s="461">
        <v>0</v>
      </c>
      <c r="AL277" s="462">
        <v>0</v>
      </c>
      <c r="AM277" s="463">
        <f t="shared" si="64"/>
        <v>0</v>
      </c>
      <c r="AN277" s="460"/>
      <c r="AO277" s="461">
        <v>0</v>
      </c>
      <c r="AP277" s="462">
        <v>0</v>
      </c>
      <c r="AQ277" s="463">
        <f t="shared" si="65"/>
        <v>0</v>
      </c>
      <c r="AR277" s="464">
        <f t="shared" si="68"/>
        <v>0</v>
      </c>
      <c r="AS277" s="463">
        <f t="shared" si="69"/>
        <v>0</v>
      </c>
      <c r="AT277" s="482">
        <v>0</v>
      </c>
      <c r="AU277" s="493">
        <f>[1]Budżet!K269</f>
        <v>0</v>
      </c>
      <c r="AV277" s="489">
        <f>ROUND([1]Budżet!K269-[1]Budżet!M269,2)</f>
        <v>0</v>
      </c>
      <c r="AW277" s="489" t="str">
        <f t="shared" si="70"/>
        <v>OK</v>
      </c>
      <c r="AX277" s="490" t="str">
        <f t="shared" si="58"/>
        <v>OK</v>
      </c>
      <c r="AY277" s="490" t="str">
        <f t="shared" si="66"/>
        <v>Wartość wkładu własnego spójna z SOWA EFS</v>
      </c>
      <c r="AZ277" s="492" t="str">
        <f t="shared" si="67"/>
        <v>Wartość ogółem spójna z SOWA EFS</v>
      </c>
      <c r="BA277" s="456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1371</v>
      </c>
      <c r="B278" s="438">
        <f>[1]Budżet!B270</f>
        <v>0</v>
      </c>
      <c r="C278" s="478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0"/>
      <c r="Q278" s="461">
        <v>0</v>
      </c>
      <c r="R278" s="462">
        <v>0</v>
      </c>
      <c r="S278" s="463">
        <f t="shared" si="59"/>
        <v>0</v>
      </c>
      <c r="T278" s="460"/>
      <c r="U278" s="461">
        <v>0</v>
      </c>
      <c r="V278" s="462">
        <v>0</v>
      </c>
      <c r="W278" s="463">
        <f t="shared" si="60"/>
        <v>0</v>
      </c>
      <c r="X278" s="460"/>
      <c r="Y278" s="461">
        <v>0</v>
      </c>
      <c r="Z278" s="462">
        <v>0</v>
      </c>
      <c r="AA278" s="463">
        <f t="shared" si="61"/>
        <v>0</v>
      </c>
      <c r="AB278" s="460"/>
      <c r="AC278" s="461">
        <v>0</v>
      </c>
      <c r="AD278" s="462">
        <v>0</v>
      </c>
      <c r="AE278" s="463">
        <f t="shared" si="62"/>
        <v>0</v>
      </c>
      <c r="AF278" s="460"/>
      <c r="AG278" s="461">
        <v>0</v>
      </c>
      <c r="AH278" s="462">
        <v>0</v>
      </c>
      <c r="AI278" s="463">
        <f t="shared" si="63"/>
        <v>0</v>
      </c>
      <c r="AJ278" s="460"/>
      <c r="AK278" s="461">
        <v>0</v>
      </c>
      <c r="AL278" s="462">
        <v>0</v>
      </c>
      <c r="AM278" s="463">
        <f t="shared" si="64"/>
        <v>0</v>
      </c>
      <c r="AN278" s="460"/>
      <c r="AO278" s="461">
        <v>0</v>
      </c>
      <c r="AP278" s="462">
        <v>0</v>
      </c>
      <c r="AQ278" s="463">
        <f t="shared" si="65"/>
        <v>0</v>
      </c>
      <c r="AR278" s="464">
        <f t="shared" si="68"/>
        <v>0</v>
      </c>
      <c r="AS278" s="463">
        <f t="shared" si="69"/>
        <v>0</v>
      </c>
      <c r="AT278" s="482">
        <v>0</v>
      </c>
      <c r="AU278" s="493">
        <f>[1]Budżet!K270</f>
        <v>0</v>
      </c>
      <c r="AV278" s="489">
        <f>ROUND([1]Budżet!K270-[1]Budżet!M270,2)</f>
        <v>0</v>
      </c>
      <c r="AW278" s="489" t="str">
        <f t="shared" si="70"/>
        <v>OK</v>
      </c>
      <c r="AX278" s="490" t="str">
        <f t="shared" si="58"/>
        <v>OK</v>
      </c>
      <c r="AY278" s="490" t="str">
        <f t="shared" si="66"/>
        <v>Wartość wkładu własnego spójna z SOWA EFS</v>
      </c>
      <c r="AZ278" s="492" t="str">
        <f t="shared" si="67"/>
        <v>Wartość ogółem spójna z SOWA EFS</v>
      </c>
      <c r="BA278" s="456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1372</v>
      </c>
      <c r="B279" s="438">
        <f>[1]Budżet!B271</f>
        <v>0</v>
      </c>
      <c r="C279" s="478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0"/>
      <c r="Q279" s="461">
        <v>0</v>
      </c>
      <c r="R279" s="462">
        <v>0</v>
      </c>
      <c r="S279" s="463">
        <f t="shared" si="59"/>
        <v>0</v>
      </c>
      <c r="T279" s="460"/>
      <c r="U279" s="461">
        <v>0</v>
      </c>
      <c r="V279" s="462">
        <v>0</v>
      </c>
      <c r="W279" s="463">
        <f t="shared" si="60"/>
        <v>0</v>
      </c>
      <c r="X279" s="460"/>
      <c r="Y279" s="461">
        <v>0</v>
      </c>
      <c r="Z279" s="462">
        <v>0</v>
      </c>
      <c r="AA279" s="463">
        <f t="shared" si="61"/>
        <v>0</v>
      </c>
      <c r="AB279" s="460"/>
      <c r="AC279" s="461">
        <v>0</v>
      </c>
      <c r="AD279" s="462">
        <v>0</v>
      </c>
      <c r="AE279" s="463">
        <f t="shared" si="62"/>
        <v>0</v>
      </c>
      <c r="AF279" s="460"/>
      <c r="AG279" s="461">
        <v>0</v>
      </c>
      <c r="AH279" s="462">
        <v>0</v>
      </c>
      <c r="AI279" s="463">
        <f t="shared" si="63"/>
        <v>0</v>
      </c>
      <c r="AJ279" s="460"/>
      <c r="AK279" s="461">
        <v>0</v>
      </c>
      <c r="AL279" s="462">
        <v>0</v>
      </c>
      <c r="AM279" s="463">
        <f t="shared" si="64"/>
        <v>0</v>
      </c>
      <c r="AN279" s="460"/>
      <c r="AO279" s="461">
        <v>0</v>
      </c>
      <c r="AP279" s="462">
        <v>0</v>
      </c>
      <c r="AQ279" s="463">
        <f t="shared" si="65"/>
        <v>0</v>
      </c>
      <c r="AR279" s="464">
        <f t="shared" si="68"/>
        <v>0</v>
      </c>
      <c r="AS279" s="463">
        <f t="shared" si="69"/>
        <v>0</v>
      </c>
      <c r="AT279" s="482">
        <v>0</v>
      </c>
      <c r="AU279" s="493">
        <f>[1]Budżet!K271</f>
        <v>0</v>
      </c>
      <c r="AV279" s="489">
        <f>ROUND([1]Budżet!K271-[1]Budżet!M271,2)</f>
        <v>0</v>
      </c>
      <c r="AW279" s="489" t="str">
        <f t="shared" si="70"/>
        <v>OK</v>
      </c>
      <c r="AX279" s="490" t="str">
        <f t="shared" si="58"/>
        <v>OK</v>
      </c>
      <c r="AY279" s="490" t="str">
        <f t="shared" si="66"/>
        <v>Wartość wkładu własnego spójna z SOWA EFS</v>
      </c>
      <c r="AZ279" s="492" t="str">
        <f t="shared" si="67"/>
        <v>Wartość ogółem spójna z SOWA EFS</v>
      </c>
      <c r="BA279" s="456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1373</v>
      </c>
      <c r="B280" s="438">
        <f>[1]Budżet!B272</f>
        <v>0</v>
      </c>
      <c r="C280" s="478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0"/>
      <c r="Q280" s="461">
        <v>0</v>
      </c>
      <c r="R280" s="462">
        <v>0</v>
      </c>
      <c r="S280" s="463">
        <f t="shared" si="59"/>
        <v>0</v>
      </c>
      <c r="T280" s="460"/>
      <c r="U280" s="461">
        <v>0</v>
      </c>
      <c r="V280" s="462">
        <v>0</v>
      </c>
      <c r="W280" s="463">
        <f t="shared" si="60"/>
        <v>0</v>
      </c>
      <c r="X280" s="460"/>
      <c r="Y280" s="461">
        <v>0</v>
      </c>
      <c r="Z280" s="462">
        <v>0</v>
      </c>
      <c r="AA280" s="463">
        <f t="shared" si="61"/>
        <v>0</v>
      </c>
      <c r="AB280" s="460"/>
      <c r="AC280" s="461">
        <v>0</v>
      </c>
      <c r="AD280" s="462">
        <v>0</v>
      </c>
      <c r="AE280" s="463">
        <f t="shared" si="62"/>
        <v>0</v>
      </c>
      <c r="AF280" s="460"/>
      <c r="AG280" s="461">
        <v>0</v>
      </c>
      <c r="AH280" s="462">
        <v>0</v>
      </c>
      <c r="AI280" s="463">
        <f t="shared" si="63"/>
        <v>0</v>
      </c>
      <c r="AJ280" s="460"/>
      <c r="AK280" s="461">
        <v>0</v>
      </c>
      <c r="AL280" s="462">
        <v>0</v>
      </c>
      <c r="AM280" s="463">
        <f t="shared" si="64"/>
        <v>0</v>
      </c>
      <c r="AN280" s="460"/>
      <c r="AO280" s="461">
        <v>0</v>
      </c>
      <c r="AP280" s="462">
        <v>0</v>
      </c>
      <c r="AQ280" s="463">
        <f t="shared" si="65"/>
        <v>0</v>
      </c>
      <c r="AR280" s="464">
        <f t="shared" si="68"/>
        <v>0</v>
      </c>
      <c r="AS280" s="463">
        <f t="shared" si="69"/>
        <v>0</v>
      </c>
      <c r="AT280" s="482">
        <v>0</v>
      </c>
      <c r="AU280" s="493">
        <f>[1]Budżet!K272</f>
        <v>0</v>
      </c>
      <c r="AV280" s="489">
        <f>ROUND([1]Budżet!K272-[1]Budżet!M272,2)</f>
        <v>0</v>
      </c>
      <c r="AW280" s="489" t="str">
        <f t="shared" si="70"/>
        <v>OK</v>
      </c>
      <c r="AX280" s="490" t="str">
        <f t="shared" si="58"/>
        <v>OK</v>
      </c>
      <c r="AY280" s="490" t="str">
        <f t="shared" si="66"/>
        <v>Wartość wkładu własnego spójna z SOWA EFS</v>
      </c>
      <c r="AZ280" s="492" t="str">
        <f t="shared" si="67"/>
        <v>Wartość ogółem spójna z SOWA EFS</v>
      </c>
      <c r="BA280" s="456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1374</v>
      </c>
      <c r="B281" s="438">
        <f>[1]Budżet!B273</f>
        <v>0</v>
      </c>
      <c r="C281" s="478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0"/>
      <c r="Q281" s="461">
        <v>0</v>
      </c>
      <c r="R281" s="462">
        <v>0</v>
      </c>
      <c r="S281" s="463">
        <f t="shared" si="59"/>
        <v>0</v>
      </c>
      <c r="T281" s="460"/>
      <c r="U281" s="461">
        <v>0</v>
      </c>
      <c r="V281" s="462">
        <v>0</v>
      </c>
      <c r="W281" s="463">
        <f t="shared" si="60"/>
        <v>0</v>
      </c>
      <c r="X281" s="460"/>
      <c r="Y281" s="461">
        <v>0</v>
      </c>
      <c r="Z281" s="462">
        <v>0</v>
      </c>
      <c r="AA281" s="463">
        <f t="shared" si="61"/>
        <v>0</v>
      </c>
      <c r="AB281" s="460"/>
      <c r="AC281" s="461">
        <v>0</v>
      </c>
      <c r="AD281" s="462">
        <v>0</v>
      </c>
      <c r="AE281" s="463">
        <f t="shared" si="62"/>
        <v>0</v>
      </c>
      <c r="AF281" s="460"/>
      <c r="AG281" s="461">
        <v>0</v>
      </c>
      <c r="AH281" s="462">
        <v>0</v>
      </c>
      <c r="AI281" s="463">
        <f t="shared" si="63"/>
        <v>0</v>
      </c>
      <c r="AJ281" s="460"/>
      <c r="AK281" s="461">
        <v>0</v>
      </c>
      <c r="AL281" s="462">
        <v>0</v>
      </c>
      <c r="AM281" s="463">
        <f t="shared" si="64"/>
        <v>0</v>
      </c>
      <c r="AN281" s="460"/>
      <c r="AO281" s="461">
        <v>0</v>
      </c>
      <c r="AP281" s="462">
        <v>0</v>
      </c>
      <c r="AQ281" s="463">
        <f t="shared" si="65"/>
        <v>0</v>
      </c>
      <c r="AR281" s="464">
        <f t="shared" si="68"/>
        <v>0</v>
      </c>
      <c r="AS281" s="463">
        <f t="shared" si="69"/>
        <v>0</v>
      </c>
      <c r="AT281" s="482">
        <v>0</v>
      </c>
      <c r="AU281" s="493">
        <f>[1]Budżet!K273</f>
        <v>0</v>
      </c>
      <c r="AV281" s="489">
        <f>ROUND([1]Budżet!K273-[1]Budżet!M273,2)</f>
        <v>0</v>
      </c>
      <c r="AW281" s="489" t="str">
        <f t="shared" si="70"/>
        <v>OK</v>
      </c>
      <c r="AX281" s="490" t="str">
        <f t="shared" si="58"/>
        <v>OK</v>
      </c>
      <c r="AY281" s="490" t="str">
        <f t="shared" si="66"/>
        <v>Wartość wkładu własnego spójna z SOWA EFS</v>
      </c>
      <c r="AZ281" s="492" t="str">
        <f t="shared" si="67"/>
        <v>Wartość ogółem spójna z SOWA EFS</v>
      </c>
      <c r="BA281" s="456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1375</v>
      </c>
      <c r="B282" s="438">
        <f>[1]Budżet!B274</f>
        <v>0</v>
      </c>
      <c r="C282" s="478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0"/>
      <c r="Q282" s="461">
        <v>0</v>
      </c>
      <c r="R282" s="462">
        <v>0</v>
      </c>
      <c r="S282" s="463">
        <f t="shared" si="59"/>
        <v>0</v>
      </c>
      <c r="T282" s="460"/>
      <c r="U282" s="461">
        <v>0</v>
      </c>
      <c r="V282" s="462">
        <v>0</v>
      </c>
      <c r="W282" s="463">
        <f t="shared" si="60"/>
        <v>0</v>
      </c>
      <c r="X282" s="460"/>
      <c r="Y282" s="461">
        <v>0</v>
      </c>
      <c r="Z282" s="462">
        <v>0</v>
      </c>
      <c r="AA282" s="463">
        <f t="shared" si="61"/>
        <v>0</v>
      </c>
      <c r="AB282" s="460"/>
      <c r="AC282" s="461">
        <v>0</v>
      </c>
      <c r="AD282" s="462">
        <v>0</v>
      </c>
      <c r="AE282" s="463">
        <f t="shared" si="62"/>
        <v>0</v>
      </c>
      <c r="AF282" s="460"/>
      <c r="AG282" s="461">
        <v>0</v>
      </c>
      <c r="AH282" s="462">
        <v>0</v>
      </c>
      <c r="AI282" s="463">
        <f t="shared" si="63"/>
        <v>0</v>
      </c>
      <c r="AJ282" s="460"/>
      <c r="AK282" s="461">
        <v>0</v>
      </c>
      <c r="AL282" s="462">
        <v>0</v>
      </c>
      <c r="AM282" s="463">
        <f t="shared" si="64"/>
        <v>0</v>
      </c>
      <c r="AN282" s="460"/>
      <c r="AO282" s="461">
        <v>0</v>
      </c>
      <c r="AP282" s="462">
        <v>0</v>
      </c>
      <c r="AQ282" s="463">
        <f t="shared" si="65"/>
        <v>0</v>
      </c>
      <c r="AR282" s="464">
        <f t="shared" si="68"/>
        <v>0</v>
      </c>
      <c r="AS282" s="463">
        <f t="shared" si="69"/>
        <v>0</v>
      </c>
      <c r="AT282" s="482">
        <v>0</v>
      </c>
      <c r="AU282" s="493">
        <f>[1]Budżet!K274</f>
        <v>0</v>
      </c>
      <c r="AV282" s="489">
        <f>ROUND([1]Budżet!K274-[1]Budżet!M274,2)</f>
        <v>0</v>
      </c>
      <c r="AW282" s="489" t="str">
        <f t="shared" si="70"/>
        <v>OK</v>
      </c>
      <c r="AX282" s="490" t="str">
        <f t="shared" si="58"/>
        <v>OK</v>
      </c>
      <c r="AY282" s="490" t="str">
        <f t="shared" si="66"/>
        <v>Wartość wkładu własnego spójna z SOWA EFS</v>
      </c>
      <c r="AZ282" s="492" t="str">
        <f t="shared" si="67"/>
        <v>Wartość ogółem spójna z SOWA EFS</v>
      </c>
      <c r="BA282" s="456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1376</v>
      </c>
      <c r="B283" s="438">
        <f>[1]Budżet!B275</f>
        <v>0</v>
      </c>
      <c r="C283" s="478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0"/>
      <c r="Q283" s="461">
        <v>0</v>
      </c>
      <c r="R283" s="462">
        <v>0</v>
      </c>
      <c r="S283" s="463">
        <f t="shared" si="59"/>
        <v>0</v>
      </c>
      <c r="T283" s="460"/>
      <c r="U283" s="461">
        <v>0</v>
      </c>
      <c r="V283" s="462">
        <v>0</v>
      </c>
      <c r="W283" s="463">
        <f t="shared" si="60"/>
        <v>0</v>
      </c>
      <c r="X283" s="460"/>
      <c r="Y283" s="461">
        <v>0</v>
      </c>
      <c r="Z283" s="462">
        <v>0</v>
      </c>
      <c r="AA283" s="463">
        <f t="shared" si="61"/>
        <v>0</v>
      </c>
      <c r="AB283" s="460"/>
      <c r="AC283" s="461">
        <v>0</v>
      </c>
      <c r="AD283" s="462">
        <v>0</v>
      </c>
      <c r="AE283" s="463">
        <f t="shared" si="62"/>
        <v>0</v>
      </c>
      <c r="AF283" s="460"/>
      <c r="AG283" s="461">
        <v>0</v>
      </c>
      <c r="AH283" s="462">
        <v>0</v>
      </c>
      <c r="AI283" s="463">
        <f t="shared" si="63"/>
        <v>0</v>
      </c>
      <c r="AJ283" s="460"/>
      <c r="AK283" s="461">
        <v>0</v>
      </c>
      <c r="AL283" s="462">
        <v>0</v>
      </c>
      <c r="AM283" s="463">
        <f t="shared" si="64"/>
        <v>0</v>
      </c>
      <c r="AN283" s="460"/>
      <c r="AO283" s="461">
        <v>0</v>
      </c>
      <c r="AP283" s="462">
        <v>0</v>
      </c>
      <c r="AQ283" s="463">
        <f t="shared" si="65"/>
        <v>0</v>
      </c>
      <c r="AR283" s="464">
        <f t="shared" si="68"/>
        <v>0</v>
      </c>
      <c r="AS283" s="463">
        <f t="shared" si="69"/>
        <v>0</v>
      </c>
      <c r="AT283" s="482">
        <v>0</v>
      </c>
      <c r="AU283" s="493">
        <f>[1]Budżet!K275</f>
        <v>0</v>
      </c>
      <c r="AV283" s="489">
        <f>ROUND([1]Budżet!K275-[1]Budżet!M275,2)</f>
        <v>0</v>
      </c>
      <c r="AW283" s="489" t="str">
        <f t="shared" si="70"/>
        <v>OK</v>
      </c>
      <c r="AX283" s="490" t="str">
        <f t="shared" si="58"/>
        <v>OK</v>
      </c>
      <c r="AY283" s="490" t="str">
        <f t="shared" si="66"/>
        <v>Wartość wkładu własnego spójna z SOWA EFS</v>
      </c>
      <c r="AZ283" s="492" t="str">
        <f t="shared" si="67"/>
        <v>Wartość ogółem spójna z SOWA EFS</v>
      </c>
      <c r="BA283" s="456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1377</v>
      </c>
      <c r="B284" s="438">
        <f>[1]Budżet!B276</f>
        <v>0</v>
      </c>
      <c r="C284" s="478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0"/>
      <c r="Q284" s="461">
        <v>0</v>
      </c>
      <c r="R284" s="462">
        <v>0</v>
      </c>
      <c r="S284" s="463">
        <f t="shared" si="59"/>
        <v>0</v>
      </c>
      <c r="T284" s="460"/>
      <c r="U284" s="461">
        <v>0</v>
      </c>
      <c r="V284" s="462">
        <v>0</v>
      </c>
      <c r="W284" s="463">
        <f t="shared" si="60"/>
        <v>0</v>
      </c>
      <c r="X284" s="460"/>
      <c r="Y284" s="461">
        <v>0</v>
      </c>
      <c r="Z284" s="462">
        <v>0</v>
      </c>
      <c r="AA284" s="463">
        <f t="shared" si="61"/>
        <v>0</v>
      </c>
      <c r="AB284" s="460"/>
      <c r="AC284" s="461">
        <v>0</v>
      </c>
      <c r="AD284" s="462">
        <v>0</v>
      </c>
      <c r="AE284" s="463">
        <f t="shared" si="62"/>
        <v>0</v>
      </c>
      <c r="AF284" s="460"/>
      <c r="AG284" s="461">
        <v>0</v>
      </c>
      <c r="AH284" s="462">
        <v>0</v>
      </c>
      <c r="AI284" s="463">
        <f t="shared" si="63"/>
        <v>0</v>
      </c>
      <c r="AJ284" s="460"/>
      <c r="AK284" s="461">
        <v>0</v>
      </c>
      <c r="AL284" s="462">
        <v>0</v>
      </c>
      <c r="AM284" s="463">
        <f t="shared" si="64"/>
        <v>0</v>
      </c>
      <c r="AN284" s="460"/>
      <c r="AO284" s="461">
        <v>0</v>
      </c>
      <c r="AP284" s="462">
        <v>0</v>
      </c>
      <c r="AQ284" s="463">
        <f t="shared" si="65"/>
        <v>0</v>
      </c>
      <c r="AR284" s="464">
        <f t="shared" si="68"/>
        <v>0</v>
      </c>
      <c r="AS284" s="463">
        <f t="shared" si="69"/>
        <v>0</v>
      </c>
      <c r="AT284" s="482">
        <v>0</v>
      </c>
      <c r="AU284" s="493">
        <f>[1]Budżet!K276</f>
        <v>0</v>
      </c>
      <c r="AV284" s="489">
        <f>ROUND([1]Budżet!K276-[1]Budżet!M276,2)</f>
        <v>0</v>
      </c>
      <c r="AW284" s="489" t="str">
        <f t="shared" si="70"/>
        <v>OK</v>
      </c>
      <c r="AX284" s="490" t="str">
        <f t="shared" si="58"/>
        <v>OK</v>
      </c>
      <c r="AY284" s="490" t="str">
        <f t="shared" si="66"/>
        <v>Wartość wkładu własnego spójna z SOWA EFS</v>
      </c>
      <c r="AZ284" s="492" t="str">
        <f t="shared" si="67"/>
        <v>Wartość ogółem spójna z SOWA EFS</v>
      </c>
      <c r="BA284" s="456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1378</v>
      </c>
      <c r="B285" s="438">
        <f>[1]Budżet!B277</f>
        <v>0</v>
      </c>
      <c r="C285" s="478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0"/>
      <c r="Q285" s="461">
        <v>0</v>
      </c>
      <c r="R285" s="462">
        <v>0</v>
      </c>
      <c r="S285" s="463">
        <f t="shared" si="59"/>
        <v>0</v>
      </c>
      <c r="T285" s="460"/>
      <c r="U285" s="461">
        <v>0</v>
      </c>
      <c r="V285" s="462">
        <v>0</v>
      </c>
      <c r="W285" s="463">
        <f t="shared" si="60"/>
        <v>0</v>
      </c>
      <c r="X285" s="460"/>
      <c r="Y285" s="461">
        <v>0</v>
      </c>
      <c r="Z285" s="462">
        <v>0</v>
      </c>
      <c r="AA285" s="463">
        <f t="shared" si="61"/>
        <v>0</v>
      </c>
      <c r="AB285" s="460"/>
      <c r="AC285" s="461">
        <v>0</v>
      </c>
      <c r="AD285" s="462">
        <v>0</v>
      </c>
      <c r="AE285" s="463">
        <f t="shared" si="62"/>
        <v>0</v>
      </c>
      <c r="AF285" s="460"/>
      <c r="AG285" s="461">
        <v>0</v>
      </c>
      <c r="AH285" s="462">
        <v>0</v>
      </c>
      <c r="AI285" s="463">
        <f t="shared" si="63"/>
        <v>0</v>
      </c>
      <c r="AJ285" s="460"/>
      <c r="AK285" s="461">
        <v>0</v>
      </c>
      <c r="AL285" s="462">
        <v>0</v>
      </c>
      <c r="AM285" s="463">
        <f t="shared" si="64"/>
        <v>0</v>
      </c>
      <c r="AN285" s="460"/>
      <c r="AO285" s="461">
        <v>0</v>
      </c>
      <c r="AP285" s="462">
        <v>0</v>
      </c>
      <c r="AQ285" s="463">
        <f t="shared" si="65"/>
        <v>0</v>
      </c>
      <c r="AR285" s="464">
        <f t="shared" si="68"/>
        <v>0</v>
      </c>
      <c r="AS285" s="463">
        <f t="shared" si="69"/>
        <v>0</v>
      </c>
      <c r="AT285" s="482">
        <v>0</v>
      </c>
      <c r="AU285" s="493">
        <f>[1]Budżet!K277</f>
        <v>0</v>
      </c>
      <c r="AV285" s="489">
        <f>ROUND([1]Budżet!K277-[1]Budżet!M277,2)</f>
        <v>0</v>
      </c>
      <c r="AW285" s="489" t="str">
        <f t="shared" si="70"/>
        <v>OK</v>
      </c>
      <c r="AX285" s="490" t="str">
        <f t="shared" si="58"/>
        <v>OK</v>
      </c>
      <c r="AY285" s="490" t="str">
        <f t="shared" si="66"/>
        <v>Wartość wkładu własnego spójna z SOWA EFS</v>
      </c>
      <c r="AZ285" s="492" t="str">
        <f t="shared" si="67"/>
        <v>Wartość ogółem spójna z SOWA EFS</v>
      </c>
      <c r="BA285" s="456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1379</v>
      </c>
      <c r="B286" s="438">
        <f>[1]Budżet!B278</f>
        <v>0</v>
      </c>
      <c r="C286" s="478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0"/>
      <c r="Q286" s="461">
        <v>0</v>
      </c>
      <c r="R286" s="462">
        <v>0</v>
      </c>
      <c r="S286" s="463">
        <f t="shared" si="59"/>
        <v>0</v>
      </c>
      <c r="T286" s="460"/>
      <c r="U286" s="461">
        <v>0</v>
      </c>
      <c r="V286" s="462">
        <v>0</v>
      </c>
      <c r="W286" s="463">
        <f t="shared" si="60"/>
        <v>0</v>
      </c>
      <c r="X286" s="460"/>
      <c r="Y286" s="461">
        <v>0</v>
      </c>
      <c r="Z286" s="462">
        <v>0</v>
      </c>
      <c r="AA286" s="463">
        <f t="shared" si="61"/>
        <v>0</v>
      </c>
      <c r="AB286" s="460"/>
      <c r="AC286" s="461">
        <v>0</v>
      </c>
      <c r="AD286" s="462">
        <v>0</v>
      </c>
      <c r="AE286" s="463">
        <f t="shared" si="62"/>
        <v>0</v>
      </c>
      <c r="AF286" s="460"/>
      <c r="AG286" s="461">
        <v>0</v>
      </c>
      <c r="AH286" s="462">
        <v>0</v>
      </c>
      <c r="AI286" s="463">
        <f t="shared" si="63"/>
        <v>0</v>
      </c>
      <c r="AJ286" s="460"/>
      <c r="AK286" s="461">
        <v>0</v>
      </c>
      <c r="AL286" s="462">
        <v>0</v>
      </c>
      <c r="AM286" s="463">
        <f t="shared" si="64"/>
        <v>0</v>
      </c>
      <c r="AN286" s="460"/>
      <c r="AO286" s="461">
        <v>0</v>
      </c>
      <c r="AP286" s="462">
        <v>0</v>
      </c>
      <c r="AQ286" s="463">
        <f t="shared" si="65"/>
        <v>0</v>
      </c>
      <c r="AR286" s="464">
        <f t="shared" si="68"/>
        <v>0</v>
      </c>
      <c r="AS286" s="463">
        <f t="shared" si="69"/>
        <v>0</v>
      </c>
      <c r="AT286" s="482">
        <v>0</v>
      </c>
      <c r="AU286" s="493">
        <f>[1]Budżet!K278</f>
        <v>0</v>
      </c>
      <c r="AV286" s="489">
        <f>ROUND([1]Budżet!K278-[1]Budżet!M278,2)</f>
        <v>0</v>
      </c>
      <c r="AW286" s="489" t="str">
        <f t="shared" si="70"/>
        <v>OK</v>
      </c>
      <c r="AX286" s="490" t="str">
        <f t="shared" si="58"/>
        <v>OK</v>
      </c>
      <c r="AY286" s="490" t="str">
        <f t="shared" si="66"/>
        <v>Wartość wkładu własnego spójna z SOWA EFS</v>
      </c>
      <c r="AZ286" s="492" t="str">
        <f t="shared" si="67"/>
        <v>Wartość ogółem spójna z SOWA EFS</v>
      </c>
      <c r="BA286" s="456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1380</v>
      </c>
      <c r="B287" s="438">
        <f>[1]Budżet!B279</f>
        <v>0</v>
      </c>
      <c r="C287" s="478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0"/>
      <c r="Q287" s="461">
        <v>0</v>
      </c>
      <c r="R287" s="462">
        <v>0</v>
      </c>
      <c r="S287" s="463">
        <f t="shared" si="59"/>
        <v>0</v>
      </c>
      <c r="T287" s="460"/>
      <c r="U287" s="461">
        <v>0</v>
      </c>
      <c r="V287" s="462">
        <v>0</v>
      </c>
      <c r="W287" s="463">
        <f t="shared" si="60"/>
        <v>0</v>
      </c>
      <c r="X287" s="460"/>
      <c r="Y287" s="461">
        <v>0</v>
      </c>
      <c r="Z287" s="462">
        <v>0</v>
      </c>
      <c r="AA287" s="463">
        <f t="shared" si="61"/>
        <v>0</v>
      </c>
      <c r="AB287" s="460"/>
      <c r="AC287" s="461">
        <v>0</v>
      </c>
      <c r="AD287" s="462">
        <v>0</v>
      </c>
      <c r="AE287" s="463">
        <f t="shared" si="62"/>
        <v>0</v>
      </c>
      <c r="AF287" s="460"/>
      <c r="AG287" s="461">
        <v>0</v>
      </c>
      <c r="AH287" s="462">
        <v>0</v>
      </c>
      <c r="AI287" s="463">
        <f t="shared" si="63"/>
        <v>0</v>
      </c>
      <c r="AJ287" s="460"/>
      <c r="AK287" s="461">
        <v>0</v>
      </c>
      <c r="AL287" s="462">
        <v>0</v>
      </c>
      <c r="AM287" s="463">
        <f t="shared" si="64"/>
        <v>0</v>
      </c>
      <c r="AN287" s="460"/>
      <c r="AO287" s="461">
        <v>0</v>
      </c>
      <c r="AP287" s="462">
        <v>0</v>
      </c>
      <c r="AQ287" s="463">
        <f t="shared" si="65"/>
        <v>0</v>
      </c>
      <c r="AR287" s="464">
        <f t="shared" si="68"/>
        <v>0</v>
      </c>
      <c r="AS287" s="463">
        <f t="shared" si="69"/>
        <v>0</v>
      </c>
      <c r="AT287" s="482">
        <v>0</v>
      </c>
      <c r="AU287" s="493">
        <f>[1]Budżet!K279</f>
        <v>0</v>
      </c>
      <c r="AV287" s="489">
        <f>ROUND([1]Budżet!K279-[1]Budżet!M279,2)</f>
        <v>0</v>
      </c>
      <c r="AW287" s="489" t="str">
        <f t="shared" si="70"/>
        <v>OK</v>
      </c>
      <c r="AX287" s="490" t="str">
        <f t="shared" si="58"/>
        <v>OK</v>
      </c>
      <c r="AY287" s="490" t="str">
        <f t="shared" si="66"/>
        <v>Wartość wkładu własnego spójna z SOWA EFS</v>
      </c>
      <c r="AZ287" s="492" t="str">
        <f t="shared" si="67"/>
        <v>Wartość ogółem spójna z SOWA EFS</v>
      </c>
      <c r="BA287" s="456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1381</v>
      </c>
      <c r="B288" s="438">
        <f>[1]Budżet!B280</f>
        <v>0</v>
      </c>
      <c r="C288" s="478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0"/>
      <c r="Q288" s="461">
        <v>0</v>
      </c>
      <c r="R288" s="462">
        <v>0</v>
      </c>
      <c r="S288" s="463">
        <f t="shared" si="59"/>
        <v>0</v>
      </c>
      <c r="T288" s="460"/>
      <c r="U288" s="461">
        <v>0</v>
      </c>
      <c r="V288" s="462">
        <v>0</v>
      </c>
      <c r="W288" s="463">
        <f t="shared" si="60"/>
        <v>0</v>
      </c>
      <c r="X288" s="460"/>
      <c r="Y288" s="461">
        <v>0</v>
      </c>
      <c r="Z288" s="462">
        <v>0</v>
      </c>
      <c r="AA288" s="463">
        <f t="shared" si="61"/>
        <v>0</v>
      </c>
      <c r="AB288" s="460"/>
      <c r="AC288" s="461">
        <v>0</v>
      </c>
      <c r="AD288" s="462">
        <v>0</v>
      </c>
      <c r="AE288" s="463">
        <f t="shared" si="62"/>
        <v>0</v>
      </c>
      <c r="AF288" s="460"/>
      <c r="AG288" s="461">
        <v>0</v>
      </c>
      <c r="AH288" s="462">
        <v>0</v>
      </c>
      <c r="AI288" s="463">
        <f t="shared" si="63"/>
        <v>0</v>
      </c>
      <c r="AJ288" s="460"/>
      <c r="AK288" s="461">
        <v>0</v>
      </c>
      <c r="AL288" s="462">
        <v>0</v>
      </c>
      <c r="AM288" s="463">
        <f t="shared" si="64"/>
        <v>0</v>
      </c>
      <c r="AN288" s="460"/>
      <c r="AO288" s="461">
        <v>0</v>
      </c>
      <c r="AP288" s="462">
        <v>0</v>
      </c>
      <c r="AQ288" s="463">
        <f t="shared" si="65"/>
        <v>0</v>
      </c>
      <c r="AR288" s="464">
        <f t="shared" si="68"/>
        <v>0</v>
      </c>
      <c r="AS288" s="463">
        <f t="shared" si="69"/>
        <v>0</v>
      </c>
      <c r="AT288" s="482">
        <v>0</v>
      </c>
      <c r="AU288" s="493">
        <f>[1]Budżet!K280</f>
        <v>0</v>
      </c>
      <c r="AV288" s="489">
        <f>ROUND([1]Budżet!K280-[1]Budżet!M280,2)</f>
        <v>0</v>
      </c>
      <c r="AW288" s="489" t="str">
        <f t="shared" si="70"/>
        <v>OK</v>
      </c>
      <c r="AX288" s="490" t="str">
        <f t="shared" si="58"/>
        <v>OK</v>
      </c>
      <c r="AY288" s="490" t="str">
        <f t="shared" si="66"/>
        <v>Wartość wkładu własnego spójna z SOWA EFS</v>
      </c>
      <c r="AZ288" s="492" t="str">
        <f t="shared" si="67"/>
        <v>Wartość ogółem spójna z SOWA EFS</v>
      </c>
      <c r="BA288" s="456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1382</v>
      </c>
      <c r="B289" s="438">
        <f>[1]Budżet!B281</f>
        <v>0</v>
      </c>
      <c r="C289" s="478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0"/>
      <c r="Q289" s="461">
        <v>0</v>
      </c>
      <c r="R289" s="462">
        <v>0</v>
      </c>
      <c r="S289" s="463">
        <f t="shared" si="59"/>
        <v>0</v>
      </c>
      <c r="T289" s="460"/>
      <c r="U289" s="461">
        <v>0</v>
      </c>
      <c r="V289" s="462">
        <v>0</v>
      </c>
      <c r="W289" s="463">
        <f t="shared" si="60"/>
        <v>0</v>
      </c>
      <c r="X289" s="460"/>
      <c r="Y289" s="461">
        <v>0</v>
      </c>
      <c r="Z289" s="462">
        <v>0</v>
      </c>
      <c r="AA289" s="463">
        <f t="shared" si="61"/>
        <v>0</v>
      </c>
      <c r="AB289" s="460"/>
      <c r="AC289" s="461">
        <v>0</v>
      </c>
      <c r="AD289" s="462">
        <v>0</v>
      </c>
      <c r="AE289" s="463">
        <f t="shared" si="62"/>
        <v>0</v>
      </c>
      <c r="AF289" s="460"/>
      <c r="AG289" s="461">
        <v>0</v>
      </c>
      <c r="AH289" s="462">
        <v>0</v>
      </c>
      <c r="AI289" s="463">
        <f t="shared" si="63"/>
        <v>0</v>
      </c>
      <c r="AJ289" s="460"/>
      <c r="AK289" s="461">
        <v>0</v>
      </c>
      <c r="AL289" s="462">
        <v>0</v>
      </c>
      <c r="AM289" s="463">
        <f t="shared" si="64"/>
        <v>0</v>
      </c>
      <c r="AN289" s="460"/>
      <c r="AO289" s="461">
        <v>0</v>
      </c>
      <c r="AP289" s="462">
        <v>0</v>
      </c>
      <c r="AQ289" s="463">
        <f t="shared" si="65"/>
        <v>0</v>
      </c>
      <c r="AR289" s="464">
        <f t="shared" si="68"/>
        <v>0</v>
      </c>
      <c r="AS289" s="463">
        <f t="shared" si="69"/>
        <v>0</v>
      </c>
      <c r="AT289" s="482">
        <v>0</v>
      </c>
      <c r="AU289" s="493">
        <f>[1]Budżet!K281</f>
        <v>0</v>
      </c>
      <c r="AV289" s="489">
        <f>ROUND([1]Budżet!K281-[1]Budżet!M281,2)</f>
        <v>0</v>
      </c>
      <c r="AW289" s="489" t="str">
        <f t="shared" si="70"/>
        <v>OK</v>
      </c>
      <c r="AX289" s="490" t="str">
        <f t="shared" si="58"/>
        <v>OK</v>
      </c>
      <c r="AY289" s="490" t="str">
        <f t="shared" si="66"/>
        <v>Wartość wkładu własnego spójna z SOWA EFS</v>
      </c>
      <c r="AZ289" s="492" t="str">
        <f t="shared" si="67"/>
        <v>Wartość ogółem spójna z SOWA EFS</v>
      </c>
      <c r="BA289" s="456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1383</v>
      </c>
      <c r="B290" s="438">
        <f>[1]Budżet!B282</f>
        <v>0</v>
      </c>
      <c r="C290" s="478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0"/>
      <c r="Q290" s="461">
        <v>0</v>
      </c>
      <c r="R290" s="462">
        <v>0</v>
      </c>
      <c r="S290" s="463">
        <f t="shared" si="59"/>
        <v>0</v>
      </c>
      <c r="T290" s="460"/>
      <c r="U290" s="461">
        <v>0</v>
      </c>
      <c r="V290" s="462">
        <v>0</v>
      </c>
      <c r="W290" s="463">
        <f t="shared" si="60"/>
        <v>0</v>
      </c>
      <c r="X290" s="460"/>
      <c r="Y290" s="461">
        <v>0</v>
      </c>
      <c r="Z290" s="462">
        <v>0</v>
      </c>
      <c r="AA290" s="463">
        <f t="shared" si="61"/>
        <v>0</v>
      </c>
      <c r="AB290" s="460"/>
      <c r="AC290" s="461">
        <v>0</v>
      </c>
      <c r="AD290" s="462">
        <v>0</v>
      </c>
      <c r="AE290" s="463">
        <f t="shared" si="62"/>
        <v>0</v>
      </c>
      <c r="AF290" s="460"/>
      <c r="AG290" s="461">
        <v>0</v>
      </c>
      <c r="AH290" s="462">
        <v>0</v>
      </c>
      <c r="AI290" s="463">
        <f t="shared" si="63"/>
        <v>0</v>
      </c>
      <c r="AJ290" s="460"/>
      <c r="AK290" s="461">
        <v>0</v>
      </c>
      <c r="AL290" s="462">
        <v>0</v>
      </c>
      <c r="AM290" s="463">
        <f t="shared" si="64"/>
        <v>0</v>
      </c>
      <c r="AN290" s="460"/>
      <c r="AO290" s="461">
        <v>0</v>
      </c>
      <c r="AP290" s="462">
        <v>0</v>
      </c>
      <c r="AQ290" s="463">
        <f t="shared" si="65"/>
        <v>0</v>
      </c>
      <c r="AR290" s="464">
        <f t="shared" si="68"/>
        <v>0</v>
      </c>
      <c r="AS290" s="463">
        <f t="shared" si="69"/>
        <v>0</v>
      </c>
      <c r="AT290" s="482">
        <v>0</v>
      </c>
      <c r="AU290" s="493">
        <f>[1]Budżet!K282</f>
        <v>0</v>
      </c>
      <c r="AV290" s="489">
        <f>ROUND([1]Budżet!K282-[1]Budżet!M282,2)</f>
        <v>0</v>
      </c>
      <c r="AW290" s="489" t="str">
        <f t="shared" si="70"/>
        <v>OK</v>
      </c>
      <c r="AX290" s="490" t="str">
        <f t="shared" si="58"/>
        <v>OK</v>
      </c>
      <c r="AY290" s="490" t="str">
        <f t="shared" si="66"/>
        <v>Wartość wkładu własnego spójna z SOWA EFS</v>
      </c>
      <c r="AZ290" s="492" t="str">
        <f t="shared" si="67"/>
        <v>Wartość ogółem spójna z SOWA EFS</v>
      </c>
      <c r="BA290" s="456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1384</v>
      </c>
      <c r="B291" s="438">
        <f>[1]Budżet!B283</f>
        <v>0</v>
      </c>
      <c r="C291" s="478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0"/>
      <c r="Q291" s="461">
        <v>0</v>
      </c>
      <c r="R291" s="462">
        <v>0</v>
      </c>
      <c r="S291" s="463">
        <f t="shared" si="59"/>
        <v>0</v>
      </c>
      <c r="T291" s="460"/>
      <c r="U291" s="461">
        <v>0</v>
      </c>
      <c r="V291" s="462">
        <v>0</v>
      </c>
      <c r="W291" s="463">
        <f t="shared" si="60"/>
        <v>0</v>
      </c>
      <c r="X291" s="460"/>
      <c r="Y291" s="461">
        <v>0</v>
      </c>
      <c r="Z291" s="462">
        <v>0</v>
      </c>
      <c r="AA291" s="463">
        <f t="shared" si="61"/>
        <v>0</v>
      </c>
      <c r="AB291" s="460"/>
      <c r="AC291" s="461">
        <v>0</v>
      </c>
      <c r="AD291" s="462">
        <v>0</v>
      </c>
      <c r="AE291" s="463">
        <f t="shared" si="62"/>
        <v>0</v>
      </c>
      <c r="AF291" s="460"/>
      <c r="AG291" s="461">
        <v>0</v>
      </c>
      <c r="AH291" s="462">
        <v>0</v>
      </c>
      <c r="AI291" s="463">
        <f t="shared" si="63"/>
        <v>0</v>
      </c>
      <c r="AJ291" s="460"/>
      <c r="AK291" s="461">
        <v>0</v>
      </c>
      <c r="AL291" s="462">
        <v>0</v>
      </c>
      <c r="AM291" s="463">
        <f t="shared" si="64"/>
        <v>0</v>
      </c>
      <c r="AN291" s="460"/>
      <c r="AO291" s="461">
        <v>0</v>
      </c>
      <c r="AP291" s="462">
        <v>0</v>
      </c>
      <c r="AQ291" s="463">
        <f t="shared" si="65"/>
        <v>0</v>
      </c>
      <c r="AR291" s="464">
        <f t="shared" si="68"/>
        <v>0</v>
      </c>
      <c r="AS291" s="463">
        <f t="shared" si="69"/>
        <v>0</v>
      </c>
      <c r="AT291" s="482">
        <v>0</v>
      </c>
      <c r="AU291" s="493">
        <f>[1]Budżet!K283</f>
        <v>0</v>
      </c>
      <c r="AV291" s="489">
        <f>ROUND([1]Budżet!K283-[1]Budżet!M283,2)</f>
        <v>0</v>
      </c>
      <c r="AW291" s="489" t="str">
        <f t="shared" si="70"/>
        <v>OK</v>
      </c>
      <c r="AX291" s="490" t="str">
        <f t="shared" si="58"/>
        <v>OK</v>
      </c>
      <c r="AY291" s="490" t="str">
        <f t="shared" si="66"/>
        <v>Wartość wkładu własnego spójna z SOWA EFS</v>
      </c>
      <c r="AZ291" s="492" t="str">
        <f t="shared" si="67"/>
        <v>Wartość ogółem spójna z SOWA EFS</v>
      </c>
      <c r="BA291" s="456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1385</v>
      </c>
      <c r="B292" s="438">
        <f>[1]Budżet!B284</f>
        <v>0</v>
      </c>
      <c r="C292" s="478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0"/>
      <c r="Q292" s="461">
        <v>0</v>
      </c>
      <c r="R292" s="462">
        <v>0</v>
      </c>
      <c r="S292" s="463">
        <f t="shared" si="59"/>
        <v>0</v>
      </c>
      <c r="T292" s="460"/>
      <c r="U292" s="461">
        <v>0</v>
      </c>
      <c r="V292" s="462">
        <v>0</v>
      </c>
      <c r="W292" s="463">
        <f t="shared" si="60"/>
        <v>0</v>
      </c>
      <c r="X292" s="460"/>
      <c r="Y292" s="461">
        <v>0</v>
      </c>
      <c r="Z292" s="462">
        <v>0</v>
      </c>
      <c r="AA292" s="463">
        <f t="shared" si="61"/>
        <v>0</v>
      </c>
      <c r="AB292" s="460"/>
      <c r="AC292" s="461">
        <v>0</v>
      </c>
      <c r="AD292" s="462">
        <v>0</v>
      </c>
      <c r="AE292" s="463">
        <f t="shared" si="62"/>
        <v>0</v>
      </c>
      <c r="AF292" s="460"/>
      <c r="AG292" s="461">
        <v>0</v>
      </c>
      <c r="AH292" s="462">
        <v>0</v>
      </c>
      <c r="AI292" s="463">
        <f t="shared" si="63"/>
        <v>0</v>
      </c>
      <c r="AJ292" s="460"/>
      <c r="AK292" s="461">
        <v>0</v>
      </c>
      <c r="AL292" s="462">
        <v>0</v>
      </c>
      <c r="AM292" s="463">
        <f t="shared" si="64"/>
        <v>0</v>
      </c>
      <c r="AN292" s="460"/>
      <c r="AO292" s="461">
        <v>0</v>
      </c>
      <c r="AP292" s="462">
        <v>0</v>
      </c>
      <c r="AQ292" s="463">
        <f t="shared" si="65"/>
        <v>0</v>
      </c>
      <c r="AR292" s="464">
        <f t="shared" si="68"/>
        <v>0</v>
      </c>
      <c r="AS292" s="463">
        <f t="shared" si="69"/>
        <v>0</v>
      </c>
      <c r="AT292" s="482">
        <v>0</v>
      </c>
      <c r="AU292" s="493">
        <f>[1]Budżet!K284</f>
        <v>0</v>
      </c>
      <c r="AV292" s="489">
        <f>ROUND([1]Budżet!K284-[1]Budżet!M284,2)</f>
        <v>0</v>
      </c>
      <c r="AW292" s="489" t="str">
        <f t="shared" si="70"/>
        <v>OK</v>
      </c>
      <c r="AX292" s="490" t="str">
        <f t="shared" si="58"/>
        <v>OK</v>
      </c>
      <c r="AY292" s="490" t="str">
        <f t="shared" si="66"/>
        <v>Wartość wkładu własnego spójna z SOWA EFS</v>
      </c>
      <c r="AZ292" s="492" t="str">
        <f t="shared" si="67"/>
        <v>Wartość ogółem spójna z SOWA EFS</v>
      </c>
      <c r="BA292" s="456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1386</v>
      </c>
      <c r="B293" s="438">
        <f>[1]Budżet!B285</f>
        <v>0</v>
      </c>
      <c r="C293" s="478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0"/>
      <c r="Q293" s="461">
        <v>0</v>
      </c>
      <c r="R293" s="462">
        <v>0</v>
      </c>
      <c r="S293" s="463">
        <f t="shared" si="59"/>
        <v>0</v>
      </c>
      <c r="T293" s="460"/>
      <c r="U293" s="461">
        <v>0</v>
      </c>
      <c r="V293" s="462">
        <v>0</v>
      </c>
      <c r="W293" s="463">
        <f t="shared" si="60"/>
        <v>0</v>
      </c>
      <c r="X293" s="460"/>
      <c r="Y293" s="461">
        <v>0</v>
      </c>
      <c r="Z293" s="462">
        <v>0</v>
      </c>
      <c r="AA293" s="463">
        <f t="shared" si="61"/>
        <v>0</v>
      </c>
      <c r="AB293" s="460"/>
      <c r="AC293" s="461">
        <v>0</v>
      </c>
      <c r="AD293" s="462">
        <v>0</v>
      </c>
      <c r="AE293" s="463">
        <f t="shared" si="62"/>
        <v>0</v>
      </c>
      <c r="AF293" s="460"/>
      <c r="AG293" s="461">
        <v>0</v>
      </c>
      <c r="AH293" s="462">
        <v>0</v>
      </c>
      <c r="AI293" s="463">
        <f t="shared" si="63"/>
        <v>0</v>
      </c>
      <c r="AJ293" s="460"/>
      <c r="AK293" s="461">
        <v>0</v>
      </c>
      <c r="AL293" s="462">
        <v>0</v>
      </c>
      <c r="AM293" s="463">
        <f t="shared" si="64"/>
        <v>0</v>
      </c>
      <c r="AN293" s="460"/>
      <c r="AO293" s="461">
        <v>0</v>
      </c>
      <c r="AP293" s="462">
        <v>0</v>
      </c>
      <c r="AQ293" s="463">
        <f t="shared" si="65"/>
        <v>0</v>
      </c>
      <c r="AR293" s="464">
        <f t="shared" si="68"/>
        <v>0</v>
      </c>
      <c r="AS293" s="463">
        <f t="shared" si="69"/>
        <v>0</v>
      </c>
      <c r="AT293" s="482">
        <v>0</v>
      </c>
      <c r="AU293" s="493">
        <f>[1]Budżet!K285</f>
        <v>0</v>
      </c>
      <c r="AV293" s="489">
        <f>ROUND([1]Budżet!K285-[1]Budżet!M285,2)</f>
        <v>0</v>
      </c>
      <c r="AW293" s="489" t="str">
        <f t="shared" si="70"/>
        <v>OK</v>
      </c>
      <c r="AX293" s="490" t="str">
        <f t="shared" si="58"/>
        <v>OK</v>
      </c>
      <c r="AY293" s="490" t="str">
        <f t="shared" si="66"/>
        <v>Wartość wkładu własnego spójna z SOWA EFS</v>
      </c>
      <c r="AZ293" s="492" t="str">
        <f t="shared" si="67"/>
        <v>Wartość ogółem spójna z SOWA EFS</v>
      </c>
      <c r="BA293" s="456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1387</v>
      </c>
      <c r="B294" s="438">
        <f>[1]Budżet!B286</f>
        <v>0</v>
      </c>
      <c r="C294" s="478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0"/>
      <c r="Q294" s="461">
        <v>0</v>
      </c>
      <c r="R294" s="462">
        <v>0</v>
      </c>
      <c r="S294" s="463">
        <f t="shared" si="59"/>
        <v>0</v>
      </c>
      <c r="T294" s="460"/>
      <c r="U294" s="461">
        <v>0</v>
      </c>
      <c r="V294" s="462">
        <v>0</v>
      </c>
      <c r="W294" s="463">
        <f t="shared" si="60"/>
        <v>0</v>
      </c>
      <c r="X294" s="460"/>
      <c r="Y294" s="461">
        <v>0</v>
      </c>
      <c r="Z294" s="462">
        <v>0</v>
      </c>
      <c r="AA294" s="463">
        <f t="shared" si="61"/>
        <v>0</v>
      </c>
      <c r="AB294" s="460"/>
      <c r="AC294" s="461">
        <v>0</v>
      </c>
      <c r="AD294" s="462">
        <v>0</v>
      </c>
      <c r="AE294" s="463">
        <f t="shared" si="62"/>
        <v>0</v>
      </c>
      <c r="AF294" s="460"/>
      <c r="AG294" s="461">
        <v>0</v>
      </c>
      <c r="AH294" s="462">
        <v>0</v>
      </c>
      <c r="AI294" s="463">
        <f t="shared" si="63"/>
        <v>0</v>
      </c>
      <c r="AJ294" s="460"/>
      <c r="AK294" s="461">
        <v>0</v>
      </c>
      <c r="AL294" s="462">
        <v>0</v>
      </c>
      <c r="AM294" s="463">
        <f t="shared" si="64"/>
        <v>0</v>
      </c>
      <c r="AN294" s="460"/>
      <c r="AO294" s="461">
        <v>0</v>
      </c>
      <c r="AP294" s="462">
        <v>0</v>
      </c>
      <c r="AQ294" s="463">
        <f t="shared" si="65"/>
        <v>0</v>
      </c>
      <c r="AR294" s="464">
        <f t="shared" si="68"/>
        <v>0</v>
      </c>
      <c r="AS294" s="463">
        <f t="shared" si="69"/>
        <v>0</v>
      </c>
      <c r="AT294" s="482">
        <v>0</v>
      </c>
      <c r="AU294" s="493">
        <f>[1]Budżet!K286</f>
        <v>0</v>
      </c>
      <c r="AV294" s="489">
        <f>ROUND([1]Budżet!K286-[1]Budżet!M286,2)</f>
        <v>0</v>
      </c>
      <c r="AW294" s="489" t="str">
        <f t="shared" si="70"/>
        <v>OK</v>
      </c>
      <c r="AX294" s="490" t="str">
        <f t="shared" si="58"/>
        <v>OK</v>
      </c>
      <c r="AY294" s="490" t="str">
        <f t="shared" si="66"/>
        <v>Wartość wkładu własnego spójna z SOWA EFS</v>
      </c>
      <c r="AZ294" s="492" t="str">
        <f t="shared" si="67"/>
        <v>Wartość ogółem spójna z SOWA EFS</v>
      </c>
      <c r="BA294" s="456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1388</v>
      </c>
      <c r="B295" s="438">
        <f>[1]Budżet!B287</f>
        <v>0</v>
      </c>
      <c r="C295" s="478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0"/>
      <c r="Q295" s="461">
        <v>0</v>
      </c>
      <c r="R295" s="462">
        <v>0</v>
      </c>
      <c r="S295" s="463">
        <f t="shared" si="59"/>
        <v>0</v>
      </c>
      <c r="T295" s="460"/>
      <c r="U295" s="461">
        <v>0</v>
      </c>
      <c r="V295" s="462">
        <v>0</v>
      </c>
      <c r="W295" s="463">
        <f t="shared" si="60"/>
        <v>0</v>
      </c>
      <c r="X295" s="460"/>
      <c r="Y295" s="461">
        <v>0</v>
      </c>
      <c r="Z295" s="462">
        <v>0</v>
      </c>
      <c r="AA295" s="463">
        <f t="shared" si="61"/>
        <v>0</v>
      </c>
      <c r="AB295" s="460"/>
      <c r="AC295" s="461">
        <v>0</v>
      </c>
      <c r="AD295" s="462">
        <v>0</v>
      </c>
      <c r="AE295" s="463">
        <f t="shared" si="62"/>
        <v>0</v>
      </c>
      <c r="AF295" s="460"/>
      <c r="AG295" s="461">
        <v>0</v>
      </c>
      <c r="AH295" s="462">
        <v>0</v>
      </c>
      <c r="AI295" s="463">
        <f t="shared" si="63"/>
        <v>0</v>
      </c>
      <c r="AJ295" s="460"/>
      <c r="AK295" s="461">
        <v>0</v>
      </c>
      <c r="AL295" s="462">
        <v>0</v>
      </c>
      <c r="AM295" s="463">
        <f t="shared" si="64"/>
        <v>0</v>
      </c>
      <c r="AN295" s="460"/>
      <c r="AO295" s="461">
        <v>0</v>
      </c>
      <c r="AP295" s="462">
        <v>0</v>
      </c>
      <c r="AQ295" s="463">
        <f t="shared" si="65"/>
        <v>0</v>
      </c>
      <c r="AR295" s="464">
        <f t="shared" si="68"/>
        <v>0</v>
      </c>
      <c r="AS295" s="463">
        <f t="shared" si="69"/>
        <v>0</v>
      </c>
      <c r="AT295" s="482">
        <v>0</v>
      </c>
      <c r="AU295" s="493">
        <f>[1]Budżet!K287</f>
        <v>0</v>
      </c>
      <c r="AV295" s="489">
        <f>ROUND([1]Budżet!K287-[1]Budżet!M287,2)</f>
        <v>0</v>
      </c>
      <c r="AW295" s="489" t="str">
        <f t="shared" si="70"/>
        <v>OK</v>
      </c>
      <c r="AX295" s="490" t="str">
        <f t="shared" si="58"/>
        <v>OK</v>
      </c>
      <c r="AY295" s="490" t="str">
        <f t="shared" si="66"/>
        <v>Wartość wkładu własnego spójna z SOWA EFS</v>
      </c>
      <c r="AZ295" s="492" t="str">
        <f t="shared" si="67"/>
        <v>Wartość ogółem spójna z SOWA EFS</v>
      </c>
      <c r="BA295" s="456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1389</v>
      </c>
      <c r="B296" s="438">
        <f>[1]Budżet!B288</f>
        <v>0</v>
      </c>
      <c r="C296" s="478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0"/>
      <c r="Q296" s="461">
        <v>0</v>
      </c>
      <c r="R296" s="462">
        <v>0</v>
      </c>
      <c r="S296" s="463">
        <f t="shared" si="59"/>
        <v>0</v>
      </c>
      <c r="T296" s="460"/>
      <c r="U296" s="461">
        <v>0</v>
      </c>
      <c r="V296" s="462">
        <v>0</v>
      </c>
      <c r="W296" s="463">
        <f t="shared" si="60"/>
        <v>0</v>
      </c>
      <c r="X296" s="460"/>
      <c r="Y296" s="461">
        <v>0</v>
      </c>
      <c r="Z296" s="462">
        <v>0</v>
      </c>
      <c r="AA296" s="463">
        <f t="shared" si="61"/>
        <v>0</v>
      </c>
      <c r="AB296" s="460"/>
      <c r="AC296" s="461">
        <v>0</v>
      </c>
      <c r="AD296" s="462">
        <v>0</v>
      </c>
      <c r="AE296" s="463">
        <f t="shared" si="62"/>
        <v>0</v>
      </c>
      <c r="AF296" s="460"/>
      <c r="AG296" s="461">
        <v>0</v>
      </c>
      <c r="AH296" s="462">
        <v>0</v>
      </c>
      <c r="AI296" s="463">
        <f t="shared" si="63"/>
        <v>0</v>
      </c>
      <c r="AJ296" s="460"/>
      <c r="AK296" s="461">
        <v>0</v>
      </c>
      <c r="AL296" s="462">
        <v>0</v>
      </c>
      <c r="AM296" s="463">
        <f t="shared" si="64"/>
        <v>0</v>
      </c>
      <c r="AN296" s="460"/>
      <c r="AO296" s="461">
        <v>0</v>
      </c>
      <c r="AP296" s="462">
        <v>0</v>
      </c>
      <c r="AQ296" s="463">
        <f t="shared" si="65"/>
        <v>0</v>
      </c>
      <c r="AR296" s="464">
        <f t="shared" si="68"/>
        <v>0</v>
      </c>
      <c r="AS296" s="463">
        <f t="shared" si="69"/>
        <v>0</v>
      </c>
      <c r="AT296" s="482">
        <v>0</v>
      </c>
      <c r="AU296" s="493">
        <f>[1]Budżet!K288</f>
        <v>0</v>
      </c>
      <c r="AV296" s="489">
        <f>ROUND([1]Budżet!K288-[1]Budżet!M288,2)</f>
        <v>0</v>
      </c>
      <c r="AW296" s="489" t="str">
        <f t="shared" si="70"/>
        <v>OK</v>
      </c>
      <c r="AX296" s="490" t="str">
        <f t="shared" si="58"/>
        <v>OK</v>
      </c>
      <c r="AY296" s="490" t="str">
        <f t="shared" si="66"/>
        <v>Wartość wkładu własnego spójna z SOWA EFS</v>
      </c>
      <c r="AZ296" s="492" t="str">
        <f t="shared" si="67"/>
        <v>Wartość ogółem spójna z SOWA EFS</v>
      </c>
      <c r="BA296" s="456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1390</v>
      </c>
      <c r="B297" s="438">
        <f>[1]Budżet!B289</f>
        <v>0</v>
      </c>
      <c r="C297" s="478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0"/>
      <c r="Q297" s="461">
        <v>0</v>
      </c>
      <c r="R297" s="462">
        <v>0</v>
      </c>
      <c r="S297" s="463">
        <f t="shared" si="59"/>
        <v>0</v>
      </c>
      <c r="T297" s="460"/>
      <c r="U297" s="461">
        <v>0</v>
      </c>
      <c r="V297" s="462">
        <v>0</v>
      </c>
      <c r="W297" s="463">
        <f t="shared" si="60"/>
        <v>0</v>
      </c>
      <c r="X297" s="460"/>
      <c r="Y297" s="461">
        <v>0</v>
      </c>
      <c r="Z297" s="462">
        <v>0</v>
      </c>
      <c r="AA297" s="463">
        <f t="shared" si="61"/>
        <v>0</v>
      </c>
      <c r="AB297" s="460"/>
      <c r="AC297" s="461">
        <v>0</v>
      </c>
      <c r="AD297" s="462">
        <v>0</v>
      </c>
      <c r="AE297" s="463">
        <f t="shared" si="62"/>
        <v>0</v>
      </c>
      <c r="AF297" s="460"/>
      <c r="AG297" s="461">
        <v>0</v>
      </c>
      <c r="AH297" s="462">
        <v>0</v>
      </c>
      <c r="AI297" s="463">
        <f t="shared" si="63"/>
        <v>0</v>
      </c>
      <c r="AJ297" s="460"/>
      <c r="AK297" s="461">
        <v>0</v>
      </c>
      <c r="AL297" s="462">
        <v>0</v>
      </c>
      <c r="AM297" s="463">
        <f t="shared" si="64"/>
        <v>0</v>
      </c>
      <c r="AN297" s="460"/>
      <c r="AO297" s="461">
        <v>0</v>
      </c>
      <c r="AP297" s="462">
        <v>0</v>
      </c>
      <c r="AQ297" s="463">
        <f t="shared" si="65"/>
        <v>0</v>
      </c>
      <c r="AR297" s="464">
        <f t="shared" si="68"/>
        <v>0</v>
      </c>
      <c r="AS297" s="463">
        <f t="shared" si="69"/>
        <v>0</v>
      </c>
      <c r="AT297" s="482">
        <v>0</v>
      </c>
      <c r="AU297" s="493">
        <f>[1]Budżet!K289</f>
        <v>0</v>
      </c>
      <c r="AV297" s="489">
        <f>ROUND([1]Budżet!K289-[1]Budżet!M289,2)</f>
        <v>0</v>
      </c>
      <c r="AW297" s="489" t="str">
        <f t="shared" si="70"/>
        <v>OK</v>
      </c>
      <c r="AX297" s="490" t="str">
        <f t="shared" si="58"/>
        <v>OK</v>
      </c>
      <c r="AY297" s="490" t="str">
        <f t="shared" si="66"/>
        <v>Wartość wkładu własnego spójna z SOWA EFS</v>
      </c>
      <c r="AZ297" s="492" t="str">
        <f t="shared" si="67"/>
        <v>Wartość ogółem spójna z SOWA EFS</v>
      </c>
      <c r="BA297" s="456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1391</v>
      </c>
      <c r="B298" s="438">
        <f>[1]Budżet!B290</f>
        <v>0</v>
      </c>
      <c r="C298" s="478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0"/>
      <c r="Q298" s="461">
        <v>0</v>
      </c>
      <c r="R298" s="462">
        <v>0</v>
      </c>
      <c r="S298" s="463">
        <f t="shared" si="59"/>
        <v>0</v>
      </c>
      <c r="T298" s="460"/>
      <c r="U298" s="461">
        <v>0</v>
      </c>
      <c r="V298" s="462">
        <v>0</v>
      </c>
      <c r="W298" s="463">
        <f t="shared" si="60"/>
        <v>0</v>
      </c>
      <c r="X298" s="460"/>
      <c r="Y298" s="461">
        <v>0</v>
      </c>
      <c r="Z298" s="462">
        <v>0</v>
      </c>
      <c r="AA298" s="463">
        <f t="shared" si="61"/>
        <v>0</v>
      </c>
      <c r="AB298" s="460"/>
      <c r="AC298" s="461">
        <v>0</v>
      </c>
      <c r="AD298" s="462">
        <v>0</v>
      </c>
      <c r="AE298" s="463">
        <f t="shared" si="62"/>
        <v>0</v>
      </c>
      <c r="AF298" s="460"/>
      <c r="AG298" s="461">
        <v>0</v>
      </c>
      <c r="AH298" s="462">
        <v>0</v>
      </c>
      <c r="AI298" s="463">
        <f t="shared" si="63"/>
        <v>0</v>
      </c>
      <c r="AJ298" s="460"/>
      <c r="AK298" s="461">
        <v>0</v>
      </c>
      <c r="AL298" s="462">
        <v>0</v>
      </c>
      <c r="AM298" s="463">
        <f t="shared" si="64"/>
        <v>0</v>
      </c>
      <c r="AN298" s="460"/>
      <c r="AO298" s="461">
        <v>0</v>
      </c>
      <c r="AP298" s="462">
        <v>0</v>
      </c>
      <c r="AQ298" s="463">
        <f t="shared" si="65"/>
        <v>0</v>
      </c>
      <c r="AR298" s="464">
        <f t="shared" si="68"/>
        <v>0</v>
      </c>
      <c r="AS298" s="463">
        <f t="shared" si="69"/>
        <v>0</v>
      </c>
      <c r="AT298" s="482">
        <v>0</v>
      </c>
      <c r="AU298" s="493">
        <f>[1]Budżet!K290</f>
        <v>0</v>
      </c>
      <c r="AV298" s="489">
        <f>ROUND([1]Budżet!K290-[1]Budżet!M290,2)</f>
        <v>0</v>
      </c>
      <c r="AW298" s="489" t="str">
        <f t="shared" si="70"/>
        <v>OK</v>
      </c>
      <c r="AX298" s="490" t="str">
        <f t="shared" si="58"/>
        <v>OK</v>
      </c>
      <c r="AY298" s="490" t="str">
        <f t="shared" si="66"/>
        <v>Wartość wkładu własnego spójna z SOWA EFS</v>
      </c>
      <c r="AZ298" s="492" t="str">
        <f t="shared" si="67"/>
        <v>Wartość ogółem spójna z SOWA EFS</v>
      </c>
      <c r="BA298" s="456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1392</v>
      </c>
      <c r="B299" s="438">
        <f>[1]Budżet!B291</f>
        <v>0</v>
      </c>
      <c r="C299" s="478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0"/>
      <c r="Q299" s="461">
        <v>0</v>
      </c>
      <c r="R299" s="462">
        <v>0</v>
      </c>
      <c r="S299" s="463">
        <f t="shared" si="59"/>
        <v>0</v>
      </c>
      <c r="T299" s="460"/>
      <c r="U299" s="461">
        <v>0</v>
      </c>
      <c r="V299" s="462">
        <v>0</v>
      </c>
      <c r="W299" s="463">
        <f t="shared" si="60"/>
        <v>0</v>
      </c>
      <c r="X299" s="460"/>
      <c r="Y299" s="461">
        <v>0</v>
      </c>
      <c r="Z299" s="462">
        <v>0</v>
      </c>
      <c r="AA299" s="463">
        <f t="shared" si="61"/>
        <v>0</v>
      </c>
      <c r="AB299" s="460"/>
      <c r="AC299" s="461">
        <v>0</v>
      </c>
      <c r="AD299" s="462">
        <v>0</v>
      </c>
      <c r="AE299" s="463">
        <f t="shared" si="62"/>
        <v>0</v>
      </c>
      <c r="AF299" s="460"/>
      <c r="AG299" s="461">
        <v>0</v>
      </c>
      <c r="AH299" s="462">
        <v>0</v>
      </c>
      <c r="AI299" s="463">
        <f t="shared" si="63"/>
        <v>0</v>
      </c>
      <c r="AJ299" s="460"/>
      <c r="AK299" s="461">
        <v>0</v>
      </c>
      <c r="AL299" s="462">
        <v>0</v>
      </c>
      <c r="AM299" s="463">
        <f t="shared" si="64"/>
        <v>0</v>
      </c>
      <c r="AN299" s="460"/>
      <c r="AO299" s="461">
        <v>0</v>
      </c>
      <c r="AP299" s="462">
        <v>0</v>
      </c>
      <c r="AQ299" s="463">
        <f t="shared" si="65"/>
        <v>0</v>
      </c>
      <c r="AR299" s="464">
        <f t="shared" si="68"/>
        <v>0</v>
      </c>
      <c r="AS299" s="463">
        <f t="shared" si="69"/>
        <v>0</v>
      </c>
      <c r="AT299" s="482">
        <v>0</v>
      </c>
      <c r="AU299" s="493">
        <f>[1]Budżet!K291</f>
        <v>0</v>
      </c>
      <c r="AV299" s="489">
        <f>ROUND([1]Budżet!K291-[1]Budżet!M291,2)</f>
        <v>0</v>
      </c>
      <c r="AW299" s="489" t="str">
        <f t="shared" si="70"/>
        <v>OK</v>
      </c>
      <c r="AX299" s="490" t="str">
        <f t="shared" si="58"/>
        <v>OK</v>
      </c>
      <c r="AY299" s="490" t="str">
        <f t="shared" si="66"/>
        <v>Wartość wkładu własnego spójna z SOWA EFS</v>
      </c>
      <c r="AZ299" s="492" t="str">
        <f t="shared" si="67"/>
        <v>Wartość ogółem spójna z SOWA EFS</v>
      </c>
      <c r="BA299" s="456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1393</v>
      </c>
      <c r="B300" s="438">
        <f>[1]Budżet!B292</f>
        <v>0</v>
      </c>
      <c r="C300" s="478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0"/>
      <c r="Q300" s="461">
        <v>0</v>
      </c>
      <c r="R300" s="462">
        <v>0</v>
      </c>
      <c r="S300" s="463">
        <f t="shared" si="59"/>
        <v>0</v>
      </c>
      <c r="T300" s="460"/>
      <c r="U300" s="461">
        <v>0</v>
      </c>
      <c r="V300" s="462">
        <v>0</v>
      </c>
      <c r="W300" s="463">
        <f t="shared" si="60"/>
        <v>0</v>
      </c>
      <c r="X300" s="460"/>
      <c r="Y300" s="461">
        <v>0</v>
      </c>
      <c r="Z300" s="462">
        <v>0</v>
      </c>
      <c r="AA300" s="463">
        <f t="shared" si="61"/>
        <v>0</v>
      </c>
      <c r="AB300" s="460"/>
      <c r="AC300" s="461">
        <v>0</v>
      </c>
      <c r="AD300" s="462">
        <v>0</v>
      </c>
      <c r="AE300" s="463">
        <f t="shared" si="62"/>
        <v>0</v>
      </c>
      <c r="AF300" s="460"/>
      <c r="AG300" s="461">
        <v>0</v>
      </c>
      <c r="AH300" s="462">
        <v>0</v>
      </c>
      <c r="AI300" s="463">
        <f t="shared" si="63"/>
        <v>0</v>
      </c>
      <c r="AJ300" s="460"/>
      <c r="AK300" s="461">
        <v>0</v>
      </c>
      <c r="AL300" s="462">
        <v>0</v>
      </c>
      <c r="AM300" s="463">
        <f t="shared" si="64"/>
        <v>0</v>
      </c>
      <c r="AN300" s="460"/>
      <c r="AO300" s="461">
        <v>0</v>
      </c>
      <c r="AP300" s="462">
        <v>0</v>
      </c>
      <c r="AQ300" s="463">
        <f t="shared" si="65"/>
        <v>0</v>
      </c>
      <c r="AR300" s="464">
        <f t="shared" si="68"/>
        <v>0</v>
      </c>
      <c r="AS300" s="463">
        <f t="shared" si="69"/>
        <v>0</v>
      </c>
      <c r="AT300" s="482">
        <v>0</v>
      </c>
      <c r="AU300" s="493">
        <f>[1]Budżet!K292</f>
        <v>0</v>
      </c>
      <c r="AV300" s="489">
        <f>ROUND([1]Budżet!K292-[1]Budżet!M292,2)</f>
        <v>0</v>
      </c>
      <c r="AW300" s="489" t="str">
        <f t="shared" si="70"/>
        <v>OK</v>
      </c>
      <c r="AX300" s="490" t="str">
        <f t="shared" si="58"/>
        <v>OK</v>
      </c>
      <c r="AY300" s="490" t="str">
        <f t="shared" si="66"/>
        <v>Wartość wkładu własnego spójna z SOWA EFS</v>
      </c>
      <c r="AZ300" s="492" t="str">
        <f t="shared" si="67"/>
        <v>Wartość ogółem spójna z SOWA EFS</v>
      </c>
      <c r="BA300" s="456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1394</v>
      </c>
      <c r="B301" s="438">
        <f>[1]Budżet!B293</f>
        <v>0</v>
      </c>
      <c r="C301" s="478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0"/>
      <c r="Q301" s="461">
        <v>0</v>
      </c>
      <c r="R301" s="462">
        <v>0</v>
      </c>
      <c r="S301" s="463">
        <f t="shared" si="59"/>
        <v>0</v>
      </c>
      <c r="T301" s="460"/>
      <c r="U301" s="461">
        <v>0</v>
      </c>
      <c r="V301" s="462">
        <v>0</v>
      </c>
      <c r="W301" s="463">
        <f t="shared" si="60"/>
        <v>0</v>
      </c>
      <c r="X301" s="460"/>
      <c r="Y301" s="461">
        <v>0</v>
      </c>
      <c r="Z301" s="462">
        <v>0</v>
      </c>
      <c r="AA301" s="463">
        <f t="shared" si="61"/>
        <v>0</v>
      </c>
      <c r="AB301" s="460"/>
      <c r="AC301" s="461">
        <v>0</v>
      </c>
      <c r="AD301" s="462">
        <v>0</v>
      </c>
      <c r="AE301" s="463">
        <f t="shared" si="62"/>
        <v>0</v>
      </c>
      <c r="AF301" s="460"/>
      <c r="AG301" s="461">
        <v>0</v>
      </c>
      <c r="AH301" s="462">
        <v>0</v>
      </c>
      <c r="AI301" s="463">
        <f t="shared" si="63"/>
        <v>0</v>
      </c>
      <c r="AJ301" s="460"/>
      <c r="AK301" s="461">
        <v>0</v>
      </c>
      <c r="AL301" s="462">
        <v>0</v>
      </c>
      <c r="AM301" s="463">
        <f t="shared" si="64"/>
        <v>0</v>
      </c>
      <c r="AN301" s="460"/>
      <c r="AO301" s="461">
        <v>0</v>
      </c>
      <c r="AP301" s="462">
        <v>0</v>
      </c>
      <c r="AQ301" s="463">
        <f t="shared" si="65"/>
        <v>0</v>
      </c>
      <c r="AR301" s="464">
        <f t="shared" si="68"/>
        <v>0</v>
      </c>
      <c r="AS301" s="463">
        <f t="shared" si="69"/>
        <v>0</v>
      </c>
      <c r="AT301" s="482">
        <v>0</v>
      </c>
      <c r="AU301" s="493">
        <f>[1]Budżet!K293</f>
        <v>0</v>
      </c>
      <c r="AV301" s="489">
        <f>ROUND([1]Budżet!K293-[1]Budżet!M293,2)</f>
        <v>0</v>
      </c>
      <c r="AW301" s="489" t="str">
        <f t="shared" si="70"/>
        <v>OK</v>
      </c>
      <c r="AX301" s="490" t="str">
        <f t="shared" si="58"/>
        <v>OK</v>
      </c>
      <c r="AY301" s="490" t="str">
        <f t="shared" si="66"/>
        <v>Wartość wkładu własnego spójna z SOWA EFS</v>
      </c>
      <c r="AZ301" s="492" t="str">
        <f t="shared" si="67"/>
        <v>Wartość ogółem spójna z SOWA EFS</v>
      </c>
      <c r="BA301" s="456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1395</v>
      </c>
      <c r="B302" s="438">
        <f>[1]Budżet!B294</f>
        <v>0</v>
      </c>
      <c r="C302" s="478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0"/>
      <c r="Q302" s="461">
        <v>0</v>
      </c>
      <c r="R302" s="462">
        <v>0</v>
      </c>
      <c r="S302" s="463">
        <f t="shared" si="59"/>
        <v>0</v>
      </c>
      <c r="T302" s="460"/>
      <c r="U302" s="461">
        <v>0</v>
      </c>
      <c r="V302" s="462">
        <v>0</v>
      </c>
      <c r="W302" s="463">
        <f t="shared" si="60"/>
        <v>0</v>
      </c>
      <c r="X302" s="460"/>
      <c r="Y302" s="461">
        <v>0</v>
      </c>
      <c r="Z302" s="462">
        <v>0</v>
      </c>
      <c r="AA302" s="463">
        <f t="shared" si="61"/>
        <v>0</v>
      </c>
      <c r="AB302" s="460"/>
      <c r="AC302" s="461">
        <v>0</v>
      </c>
      <c r="AD302" s="462">
        <v>0</v>
      </c>
      <c r="AE302" s="463">
        <f t="shared" si="62"/>
        <v>0</v>
      </c>
      <c r="AF302" s="460"/>
      <c r="AG302" s="461">
        <v>0</v>
      </c>
      <c r="AH302" s="462">
        <v>0</v>
      </c>
      <c r="AI302" s="463">
        <f t="shared" si="63"/>
        <v>0</v>
      </c>
      <c r="AJ302" s="460"/>
      <c r="AK302" s="461">
        <v>0</v>
      </c>
      <c r="AL302" s="462">
        <v>0</v>
      </c>
      <c r="AM302" s="463">
        <f t="shared" si="64"/>
        <v>0</v>
      </c>
      <c r="AN302" s="460"/>
      <c r="AO302" s="461">
        <v>0</v>
      </c>
      <c r="AP302" s="462">
        <v>0</v>
      </c>
      <c r="AQ302" s="463">
        <f t="shared" si="65"/>
        <v>0</v>
      </c>
      <c r="AR302" s="464">
        <f t="shared" si="68"/>
        <v>0</v>
      </c>
      <c r="AS302" s="463">
        <f t="shared" si="69"/>
        <v>0</v>
      </c>
      <c r="AT302" s="482">
        <v>0</v>
      </c>
      <c r="AU302" s="493">
        <f>[1]Budżet!K294</f>
        <v>0</v>
      </c>
      <c r="AV302" s="489">
        <f>ROUND([1]Budżet!K294-[1]Budżet!M294,2)</f>
        <v>0</v>
      </c>
      <c r="AW302" s="489" t="str">
        <f t="shared" si="70"/>
        <v>OK</v>
      </c>
      <c r="AX302" s="490" t="str">
        <f t="shared" si="58"/>
        <v>OK</v>
      </c>
      <c r="AY302" s="490" t="str">
        <f t="shared" si="66"/>
        <v>Wartość wkładu własnego spójna z SOWA EFS</v>
      </c>
      <c r="AZ302" s="492" t="str">
        <f t="shared" si="67"/>
        <v>Wartość ogółem spójna z SOWA EFS</v>
      </c>
      <c r="BA302" s="456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1396</v>
      </c>
      <c r="B303" s="438">
        <f>[1]Budżet!B295</f>
        <v>0</v>
      </c>
      <c r="C303" s="478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0"/>
      <c r="Q303" s="461">
        <v>0</v>
      </c>
      <c r="R303" s="462">
        <v>0</v>
      </c>
      <c r="S303" s="463">
        <f t="shared" si="59"/>
        <v>0</v>
      </c>
      <c r="T303" s="460"/>
      <c r="U303" s="461">
        <v>0</v>
      </c>
      <c r="V303" s="462">
        <v>0</v>
      </c>
      <c r="W303" s="463">
        <f t="shared" si="60"/>
        <v>0</v>
      </c>
      <c r="X303" s="460"/>
      <c r="Y303" s="461">
        <v>0</v>
      </c>
      <c r="Z303" s="462">
        <v>0</v>
      </c>
      <c r="AA303" s="463">
        <f t="shared" si="61"/>
        <v>0</v>
      </c>
      <c r="AB303" s="460"/>
      <c r="AC303" s="461">
        <v>0</v>
      </c>
      <c r="AD303" s="462">
        <v>0</v>
      </c>
      <c r="AE303" s="463">
        <f t="shared" si="62"/>
        <v>0</v>
      </c>
      <c r="AF303" s="460"/>
      <c r="AG303" s="461">
        <v>0</v>
      </c>
      <c r="AH303" s="462">
        <v>0</v>
      </c>
      <c r="AI303" s="463">
        <f t="shared" si="63"/>
        <v>0</v>
      </c>
      <c r="AJ303" s="460"/>
      <c r="AK303" s="461">
        <v>0</v>
      </c>
      <c r="AL303" s="462">
        <v>0</v>
      </c>
      <c r="AM303" s="463">
        <f t="shared" si="64"/>
        <v>0</v>
      </c>
      <c r="AN303" s="460"/>
      <c r="AO303" s="461">
        <v>0</v>
      </c>
      <c r="AP303" s="462">
        <v>0</v>
      </c>
      <c r="AQ303" s="463">
        <f t="shared" si="65"/>
        <v>0</v>
      </c>
      <c r="AR303" s="464">
        <f t="shared" si="68"/>
        <v>0</v>
      </c>
      <c r="AS303" s="463">
        <f t="shared" si="69"/>
        <v>0</v>
      </c>
      <c r="AT303" s="482">
        <v>0</v>
      </c>
      <c r="AU303" s="493">
        <f>[1]Budżet!K295</f>
        <v>0</v>
      </c>
      <c r="AV303" s="489">
        <f>ROUND([1]Budżet!K295-[1]Budżet!M295,2)</f>
        <v>0</v>
      </c>
      <c r="AW303" s="489" t="str">
        <f t="shared" si="70"/>
        <v>OK</v>
      </c>
      <c r="AX303" s="490" t="str">
        <f t="shared" si="58"/>
        <v>OK</v>
      </c>
      <c r="AY303" s="490" t="str">
        <f t="shared" si="66"/>
        <v>Wartość wkładu własnego spójna z SOWA EFS</v>
      </c>
      <c r="AZ303" s="492" t="str">
        <f t="shared" si="67"/>
        <v>Wartość ogółem spójna z SOWA EFS</v>
      </c>
      <c r="BA303" s="456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1397</v>
      </c>
      <c r="B304" s="438">
        <f>[1]Budżet!B296</f>
        <v>0</v>
      </c>
      <c r="C304" s="478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0"/>
      <c r="Q304" s="461">
        <v>0</v>
      </c>
      <c r="R304" s="462">
        <v>0</v>
      </c>
      <c r="S304" s="463">
        <f t="shared" si="59"/>
        <v>0</v>
      </c>
      <c r="T304" s="460"/>
      <c r="U304" s="461">
        <v>0</v>
      </c>
      <c r="V304" s="462">
        <v>0</v>
      </c>
      <c r="W304" s="463">
        <f t="shared" si="60"/>
        <v>0</v>
      </c>
      <c r="X304" s="460"/>
      <c r="Y304" s="461">
        <v>0</v>
      </c>
      <c r="Z304" s="462">
        <v>0</v>
      </c>
      <c r="AA304" s="463">
        <f t="shared" si="61"/>
        <v>0</v>
      </c>
      <c r="AB304" s="460"/>
      <c r="AC304" s="461">
        <v>0</v>
      </c>
      <c r="AD304" s="462">
        <v>0</v>
      </c>
      <c r="AE304" s="463">
        <f t="shared" si="62"/>
        <v>0</v>
      </c>
      <c r="AF304" s="460"/>
      <c r="AG304" s="461">
        <v>0</v>
      </c>
      <c r="AH304" s="462">
        <v>0</v>
      </c>
      <c r="AI304" s="463">
        <f t="shared" si="63"/>
        <v>0</v>
      </c>
      <c r="AJ304" s="460"/>
      <c r="AK304" s="461">
        <v>0</v>
      </c>
      <c r="AL304" s="462">
        <v>0</v>
      </c>
      <c r="AM304" s="463">
        <f t="shared" si="64"/>
        <v>0</v>
      </c>
      <c r="AN304" s="460"/>
      <c r="AO304" s="461">
        <v>0</v>
      </c>
      <c r="AP304" s="462">
        <v>0</v>
      </c>
      <c r="AQ304" s="463">
        <f t="shared" si="65"/>
        <v>0</v>
      </c>
      <c r="AR304" s="464">
        <f t="shared" si="68"/>
        <v>0</v>
      </c>
      <c r="AS304" s="463">
        <f t="shared" si="69"/>
        <v>0</v>
      </c>
      <c r="AT304" s="482">
        <v>0</v>
      </c>
      <c r="AU304" s="493">
        <f>[1]Budżet!K296</f>
        <v>0</v>
      </c>
      <c r="AV304" s="489">
        <f>ROUND([1]Budżet!K296-[1]Budżet!M296,2)</f>
        <v>0</v>
      </c>
      <c r="AW304" s="489" t="str">
        <f t="shared" si="70"/>
        <v>OK</v>
      </c>
      <c r="AX304" s="490" t="str">
        <f t="shared" si="58"/>
        <v>OK</v>
      </c>
      <c r="AY304" s="490" t="str">
        <f t="shared" si="66"/>
        <v>Wartość wkładu własnego spójna z SOWA EFS</v>
      </c>
      <c r="AZ304" s="492" t="str">
        <f t="shared" si="67"/>
        <v>Wartość ogółem spójna z SOWA EFS</v>
      </c>
      <c r="BA304" s="456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1398</v>
      </c>
      <c r="B305" s="438">
        <f>[1]Budżet!B297</f>
        <v>0</v>
      </c>
      <c r="C305" s="478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0"/>
      <c r="Q305" s="461">
        <v>0</v>
      </c>
      <c r="R305" s="462">
        <v>0</v>
      </c>
      <c r="S305" s="463">
        <f t="shared" si="59"/>
        <v>0</v>
      </c>
      <c r="T305" s="460"/>
      <c r="U305" s="461">
        <v>0</v>
      </c>
      <c r="V305" s="462">
        <v>0</v>
      </c>
      <c r="W305" s="463">
        <f t="shared" si="60"/>
        <v>0</v>
      </c>
      <c r="X305" s="460"/>
      <c r="Y305" s="461">
        <v>0</v>
      </c>
      <c r="Z305" s="462">
        <v>0</v>
      </c>
      <c r="AA305" s="463">
        <f t="shared" si="61"/>
        <v>0</v>
      </c>
      <c r="AB305" s="460"/>
      <c r="AC305" s="461">
        <v>0</v>
      </c>
      <c r="AD305" s="462">
        <v>0</v>
      </c>
      <c r="AE305" s="463">
        <f t="shared" si="62"/>
        <v>0</v>
      </c>
      <c r="AF305" s="460"/>
      <c r="AG305" s="461">
        <v>0</v>
      </c>
      <c r="AH305" s="462">
        <v>0</v>
      </c>
      <c r="AI305" s="463">
        <f t="shared" si="63"/>
        <v>0</v>
      </c>
      <c r="AJ305" s="460"/>
      <c r="AK305" s="461">
        <v>0</v>
      </c>
      <c r="AL305" s="462">
        <v>0</v>
      </c>
      <c r="AM305" s="463">
        <f t="shared" si="64"/>
        <v>0</v>
      </c>
      <c r="AN305" s="460"/>
      <c r="AO305" s="461">
        <v>0</v>
      </c>
      <c r="AP305" s="462">
        <v>0</v>
      </c>
      <c r="AQ305" s="463">
        <f t="shared" si="65"/>
        <v>0</v>
      </c>
      <c r="AR305" s="464">
        <f t="shared" si="68"/>
        <v>0</v>
      </c>
      <c r="AS305" s="463">
        <f t="shared" si="69"/>
        <v>0</v>
      </c>
      <c r="AT305" s="482">
        <v>0</v>
      </c>
      <c r="AU305" s="493">
        <f>[1]Budżet!K297</f>
        <v>0</v>
      </c>
      <c r="AV305" s="489">
        <f>ROUND([1]Budżet!K297-[1]Budżet!M297,2)</f>
        <v>0</v>
      </c>
      <c r="AW305" s="489" t="str">
        <f t="shared" si="70"/>
        <v>OK</v>
      </c>
      <c r="AX305" s="490" t="str">
        <f t="shared" si="58"/>
        <v>OK</v>
      </c>
      <c r="AY305" s="490" t="str">
        <f t="shared" si="66"/>
        <v>Wartość wkładu własnego spójna z SOWA EFS</v>
      </c>
      <c r="AZ305" s="492" t="str">
        <f t="shared" si="67"/>
        <v>Wartość ogółem spójna z SOWA EFS</v>
      </c>
      <c r="BA305" s="456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1399</v>
      </c>
      <c r="B306" s="438">
        <f>[1]Budżet!B298</f>
        <v>0</v>
      </c>
      <c r="C306" s="478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0"/>
      <c r="Q306" s="461">
        <v>0</v>
      </c>
      <c r="R306" s="462">
        <v>0</v>
      </c>
      <c r="S306" s="463">
        <f t="shared" si="59"/>
        <v>0</v>
      </c>
      <c r="T306" s="460"/>
      <c r="U306" s="461">
        <v>0</v>
      </c>
      <c r="V306" s="462">
        <v>0</v>
      </c>
      <c r="W306" s="463">
        <f t="shared" si="60"/>
        <v>0</v>
      </c>
      <c r="X306" s="460"/>
      <c r="Y306" s="461">
        <v>0</v>
      </c>
      <c r="Z306" s="462">
        <v>0</v>
      </c>
      <c r="AA306" s="463">
        <f t="shared" si="61"/>
        <v>0</v>
      </c>
      <c r="AB306" s="460"/>
      <c r="AC306" s="461">
        <v>0</v>
      </c>
      <c r="AD306" s="462">
        <v>0</v>
      </c>
      <c r="AE306" s="463">
        <f t="shared" si="62"/>
        <v>0</v>
      </c>
      <c r="AF306" s="460"/>
      <c r="AG306" s="461">
        <v>0</v>
      </c>
      <c r="AH306" s="462">
        <v>0</v>
      </c>
      <c r="AI306" s="463">
        <f t="shared" si="63"/>
        <v>0</v>
      </c>
      <c r="AJ306" s="460"/>
      <c r="AK306" s="461">
        <v>0</v>
      </c>
      <c r="AL306" s="462">
        <v>0</v>
      </c>
      <c r="AM306" s="463">
        <f t="shared" si="64"/>
        <v>0</v>
      </c>
      <c r="AN306" s="460"/>
      <c r="AO306" s="461">
        <v>0</v>
      </c>
      <c r="AP306" s="462">
        <v>0</v>
      </c>
      <c r="AQ306" s="463">
        <f t="shared" si="65"/>
        <v>0</v>
      </c>
      <c r="AR306" s="464">
        <f t="shared" si="68"/>
        <v>0</v>
      </c>
      <c r="AS306" s="463">
        <f t="shared" si="69"/>
        <v>0</v>
      </c>
      <c r="AT306" s="482">
        <v>0</v>
      </c>
      <c r="AU306" s="493">
        <f>[1]Budżet!K298</f>
        <v>0</v>
      </c>
      <c r="AV306" s="489">
        <f>ROUND([1]Budżet!K298-[1]Budżet!M298,2)</f>
        <v>0</v>
      </c>
      <c r="AW306" s="489" t="str">
        <f t="shared" si="70"/>
        <v>OK</v>
      </c>
      <c r="AX306" s="490" t="str">
        <f t="shared" si="58"/>
        <v>OK</v>
      </c>
      <c r="AY306" s="490" t="str">
        <f t="shared" si="66"/>
        <v>Wartość wkładu własnego spójna z SOWA EFS</v>
      </c>
      <c r="AZ306" s="492" t="str">
        <f t="shared" si="67"/>
        <v>Wartość ogółem spójna z SOWA EFS</v>
      </c>
      <c r="BA306" s="456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1400</v>
      </c>
      <c r="B307" s="438">
        <f>[1]Budżet!B299</f>
        <v>0</v>
      </c>
      <c r="C307" s="478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0"/>
      <c r="Q307" s="461">
        <v>0</v>
      </c>
      <c r="R307" s="462">
        <v>0</v>
      </c>
      <c r="S307" s="463">
        <f t="shared" si="59"/>
        <v>0</v>
      </c>
      <c r="T307" s="460"/>
      <c r="U307" s="461">
        <v>0</v>
      </c>
      <c r="V307" s="462">
        <v>0</v>
      </c>
      <c r="W307" s="463">
        <f t="shared" si="60"/>
        <v>0</v>
      </c>
      <c r="X307" s="460"/>
      <c r="Y307" s="461">
        <v>0</v>
      </c>
      <c r="Z307" s="462">
        <v>0</v>
      </c>
      <c r="AA307" s="463">
        <f t="shared" si="61"/>
        <v>0</v>
      </c>
      <c r="AB307" s="460"/>
      <c r="AC307" s="461">
        <v>0</v>
      </c>
      <c r="AD307" s="462">
        <v>0</v>
      </c>
      <c r="AE307" s="463">
        <f t="shared" si="62"/>
        <v>0</v>
      </c>
      <c r="AF307" s="460"/>
      <c r="AG307" s="461">
        <v>0</v>
      </c>
      <c r="AH307" s="462">
        <v>0</v>
      </c>
      <c r="AI307" s="463">
        <f t="shared" si="63"/>
        <v>0</v>
      </c>
      <c r="AJ307" s="460"/>
      <c r="AK307" s="461">
        <v>0</v>
      </c>
      <c r="AL307" s="462">
        <v>0</v>
      </c>
      <c r="AM307" s="463">
        <f t="shared" si="64"/>
        <v>0</v>
      </c>
      <c r="AN307" s="460"/>
      <c r="AO307" s="461">
        <v>0</v>
      </c>
      <c r="AP307" s="462">
        <v>0</v>
      </c>
      <c r="AQ307" s="463">
        <f t="shared" si="65"/>
        <v>0</v>
      </c>
      <c r="AR307" s="464">
        <f t="shared" si="68"/>
        <v>0</v>
      </c>
      <c r="AS307" s="463">
        <f t="shared" si="69"/>
        <v>0</v>
      </c>
      <c r="AT307" s="482">
        <v>0</v>
      </c>
      <c r="AU307" s="493">
        <f>[1]Budżet!K299</f>
        <v>0</v>
      </c>
      <c r="AV307" s="489">
        <f>ROUND([1]Budżet!K299-[1]Budżet!M299,2)</f>
        <v>0</v>
      </c>
      <c r="AW307" s="489" t="str">
        <f t="shared" si="70"/>
        <v>OK</v>
      </c>
      <c r="AX307" s="490" t="str">
        <f t="shared" si="58"/>
        <v>OK</v>
      </c>
      <c r="AY307" s="490" t="str">
        <f t="shared" si="66"/>
        <v>Wartość wkładu własnego spójna z SOWA EFS</v>
      </c>
      <c r="AZ307" s="492" t="str">
        <f t="shared" si="67"/>
        <v>Wartość ogółem spójna z SOWA EFS</v>
      </c>
      <c r="BA307" s="456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1401</v>
      </c>
      <c r="B308" s="438">
        <f>[1]Budżet!B300</f>
        <v>0</v>
      </c>
      <c r="C308" s="478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0"/>
      <c r="Q308" s="461">
        <v>0</v>
      </c>
      <c r="R308" s="462">
        <v>0</v>
      </c>
      <c r="S308" s="463">
        <f t="shared" si="59"/>
        <v>0</v>
      </c>
      <c r="T308" s="460"/>
      <c r="U308" s="461">
        <v>0</v>
      </c>
      <c r="V308" s="462">
        <v>0</v>
      </c>
      <c r="W308" s="463">
        <f t="shared" si="60"/>
        <v>0</v>
      </c>
      <c r="X308" s="460"/>
      <c r="Y308" s="461">
        <v>0</v>
      </c>
      <c r="Z308" s="462">
        <v>0</v>
      </c>
      <c r="AA308" s="463">
        <f t="shared" si="61"/>
        <v>0</v>
      </c>
      <c r="AB308" s="460"/>
      <c r="AC308" s="461">
        <v>0</v>
      </c>
      <c r="AD308" s="462">
        <v>0</v>
      </c>
      <c r="AE308" s="463">
        <f t="shared" si="62"/>
        <v>0</v>
      </c>
      <c r="AF308" s="460"/>
      <c r="AG308" s="461">
        <v>0</v>
      </c>
      <c r="AH308" s="462">
        <v>0</v>
      </c>
      <c r="AI308" s="463">
        <f t="shared" si="63"/>
        <v>0</v>
      </c>
      <c r="AJ308" s="460"/>
      <c r="AK308" s="461">
        <v>0</v>
      </c>
      <c r="AL308" s="462">
        <v>0</v>
      </c>
      <c r="AM308" s="463">
        <f t="shared" si="64"/>
        <v>0</v>
      </c>
      <c r="AN308" s="460"/>
      <c r="AO308" s="461">
        <v>0</v>
      </c>
      <c r="AP308" s="462">
        <v>0</v>
      </c>
      <c r="AQ308" s="463">
        <f t="shared" si="65"/>
        <v>0</v>
      </c>
      <c r="AR308" s="464">
        <f t="shared" si="68"/>
        <v>0</v>
      </c>
      <c r="AS308" s="463">
        <f t="shared" si="69"/>
        <v>0</v>
      </c>
      <c r="AT308" s="482">
        <v>0</v>
      </c>
      <c r="AU308" s="493">
        <f>[1]Budżet!K300</f>
        <v>0</v>
      </c>
      <c r="AV308" s="489">
        <f>ROUND([1]Budżet!K300-[1]Budżet!M300,2)</f>
        <v>0</v>
      </c>
      <c r="AW308" s="489" t="str">
        <f t="shared" si="70"/>
        <v>OK</v>
      </c>
      <c r="AX308" s="490" t="str">
        <f t="shared" si="58"/>
        <v>OK</v>
      </c>
      <c r="AY308" s="490" t="str">
        <f t="shared" si="66"/>
        <v>Wartość wkładu własnego spójna z SOWA EFS</v>
      </c>
      <c r="AZ308" s="492" t="str">
        <f t="shared" si="67"/>
        <v>Wartość ogółem spójna z SOWA EFS</v>
      </c>
      <c r="BA308" s="456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1402</v>
      </c>
      <c r="B309" s="438">
        <f>[1]Budżet!B301</f>
        <v>0</v>
      </c>
      <c r="C309" s="478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0"/>
      <c r="Q309" s="461">
        <v>0</v>
      </c>
      <c r="R309" s="462">
        <v>0</v>
      </c>
      <c r="S309" s="463">
        <f t="shared" si="59"/>
        <v>0</v>
      </c>
      <c r="T309" s="460"/>
      <c r="U309" s="461">
        <v>0</v>
      </c>
      <c r="V309" s="462">
        <v>0</v>
      </c>
      <c r="W309" s="463">
        <f t="shared" si="60"/>
        <v>0</v>
      </c>
      <c r="X309" s="460"/>
      <c r="Y309" s="461">
        <v>0</v>
      </c>
      <c r="Z309" s="462">
        <v>0</v>
      </c>
      <c r="AA309" s="463">
        <f t="shared" si="61"/>
        <v>0</v>
      </c>
      <c r="AB309" s="460"/>
      <c r="AC309" s="461">
        <v>0</v>
      </c>
      <c r="AD309" s="462">
        <v>0</v>
      </c>
      <c r="AE309" s="463">
        <f t="shared" si="62"/>
        <v>0</v>
      </c>
      <c r="AF309" s="460"/>
      <c r="AG309" s="461">
        <v>0</v>
      </c>
      <c r="AH309" s="462">
        <v>0</v>
      </c>
      <c r="AI309" s="463">
        <f t="shared" si="63"/>
        <v>0</v>
      </c>
      <c r="AJ309" s="460"/>
      <c r="AK309" s="461">
        <v>0</v>
      </c>
      <c r="AL309" s="462">
        <v>0</v>
      </c>
      <c r="AM309" s="463">
        <f t="shared" si="64"/>
        <v>0</v>
      </c>
      <c r="AN309" s="460"/>
      <c r="AO309" s="461">
        <v>0</v>
      </c>
      <c r="AP309" s="462">
        <v>0</v>
      </c>
      <c r="AQ309" s="463">
        <f t="shared" si="65"/>
        <v>0</v>
      </c>
      <c r="AR309" s="464">
        <f t="shared" si="68"/>
        <v>0</v>
      </c>
      <c r="AS309" s="463">
        <f t="shared" si="69"/>
        <v>0</v>
      </c>
      <c r="AT309" s="482">
        <v>0</v>
      </c>
      <c r="AU309" s="493">
        <f>[1]Budżet!K301</f>
        <v>0</v>
      </c>
      <c r="AV309" s="489">
        <f>ROUND([1]Budżet!K301-[1]Budżet!M301,2)</f>
        <v>0</v>
      </c>
      <c r="AW309" s="489" t="str">
        <f t="shared" si="70"/>
        <v>OK</v>
      </c>
      <c r="AX309" s="490" t="str">
        <f t="shared" si="58"/>
        <v>OK</v>
      </c>
      <c r="AY309" s="490" t="str">
        <f t="shared" si="66"/>
        <v>Wartość wkładu własnego spójna z SOWA EFS</v>
      </c>
      <c r="AZ309" s="492" t="str">
        <f t="shared" si="67"/>
        <v>Wartość ogółem spójna z SOWA EFS</v>
      </c>
      <c r="BA309" s="456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1403</v>
      </c>
      <c r="B310" s="438">
        <f>[1]Budżet!B302</f>
        <v>0</v>
      </c>
      <c r="C310" s="478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0"/>
      <c r="Q310" s="461">
        <v>0</v>
      </c>
      <c r="R310" s="462">
        <v>0</v>
      </c>
      <c r="S310" s="463">
        <f t="shared" si="59"/>
        <v>0</v>
      </c>
      <c r="T310" s="460"/>
      <c r="U310" s="461">
        <v>0</v>
      </c>
      <c r="V310" s="462">
        <v>0</v>
      </c>
      <c r="W310" s="463">
        <f t="shared" si="60"/>
        <v>0</v>
      </c>
      <c r="X310" s="460"/>
      <c r="Y310" s="461">
        <v>0</v>
      </c>
      <c r="Z310" s="462">
        <v>0</v>
      </c>
      <c r="AA310" s="463">
        <f t="shared" si="61"/>
        <v>0</v>
      </c>
      <c r="AB310" s="460"/>
      <c r="AC310" s="461">
        <v>0</v>
      </c>
      <c r="AD310" s="462">
        <v>0</v>
      </c>
      <c r="AE310" s="463">
        <f t="shared" si="62"/>
        <v>0</v>
      </c>
      <c r="AF310" s="460"/>
      <c r="AG310" s="461">
        <v>0</v>
      </c>
      <c r="AH310" s="462">
        <v>0</v>
      </c>
      <c r="AI310" s="463">
        <f t="shared" si="63"/>
        <v>0</v>
      </c>
      <c r="AJ310" s="460"/>
      <c r="AK310" s="461">
        <v>0</v>
      </c>
      <c r="AL310" s="462">
        <v>0</v>
      </c>
      <c r="AM310" s="463">
        <f t="shared" si="64"/>
        <v>0</v>
      </c>
      <c r="AN310" s="460"/>
      <c r="AO310" s="461">
        <v>0</v>
      </c>
      <c r="AP310" s="462">
        <v>0</v>
      </c>
      <c r="AQ310" s="463">
        <f t="shared" si="65"/>
        <v>0</v>
      </c>
      <c r="AR310" s="464">
        <f t="shared" si="68"/>
        <v>0</v>
      </c>
      <c r="AS310" s="463">
        <f t="shared" si="69"/>
        <v>0</v>
      </c>
      <c r="AT310" s="482">
        <v>0</v>
      </c>
      <c r="AU310" s="493">
        <f>[1]Budżet!K302</f>
        <v>0</v>
      </c>
      <c r="AV310" s="489">
        <f>ROUND([1]Budżet!K302-[1]Budżet!M302,2)</f>
        <v>0</v>
      </c>
      <c r="AW310" s="489" t="str">
        <f t="shared" si="70"/>
        <v>OK</v>
      </c>
      <c r="AX310" s="490" t="str">
        <f t="shared" si="58"/>
        <v>OK</v>
      </c>
      <c r="AY310" s="490" t="str">
        <f t="shared" si="66"/>
        <v>Wartość wkładu własnego spójna z SOWA EFS</v>
      </c>
      <c r="AZ310" s="492" t="str">
        <f t="shared" si="67"/>
        <v>Wartość ogółem spójna z SOWA EFS</v>
      </c>
      <c r="BA310" s="456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1404</v>
      </c>
      <c r="B311" s="438">
        <f>[1]Budżet!B303</f>
        <v>0</v>
      </c>
      <c r="C311" s="478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0"/>
      <c r="Q311" s="461">
        <v>0</v>
      </c>
      <c r="R311" s="462">
        <v>0</v>
      </c>
      <c r="S311" s="463">
        <f t="shared" si="59"/>
        <v>0</v>
      </c>
      <c r="T311" s="460"/>
      <c r="U311" s="461">
        <v>0</v>
      </c>
      <c r="V311" s="462">
        <v>0</v>
      </c>
      <c r="W311" s="463">
        <f t="shared" si="60"/>
        <v>0</v>
      </c>
      <c r="X311" s="460"/>
      <c r="Y311" s="461">
        <v>0</v>
      </c>
      <c r="Z311" s="462">
        <v>0</v>
      </c>
      <c r="AA311" s="463">
        <f t="shared" si="61"/>
        <v>0</v>
      </c>
      <c r="AB311" s="460"/>
      <c r="AC311" s="461">
        <v>0</v>
      </c>
      <c r="AD311" s="462">
        <v>0</v>
      </c>
      <c r="AE311" s="463">
        <f t="shared" si="62"/>
        <v>0</v>
      </c>
      <c r="AF311" s="460"/>
      <c r="AG311" s="461">
        <v>0</v>
      </c>
      <c r="AH311" s="462">
        <v>0</v>
      </c>
      <c r="AI311" s="463">
        <f t="shared" si="63"/>
        <v>0</v>
      </c>
      <c r="AJ311" s="460"/>
      <c r="AK311" s="461">
        <v>0</v>
      </c>
      <c r="AL311" s="462">
        <v>0</v>
      </c>
      <c r="AM311" s="463">
        <f t="shared" si="64"/>
        <v>0</v>
      </c>
      <c r="AN311" s="460"/>
      <c r="AO311" s="461">
        <v>0</v>
      </c>
      <c r="AP311" s="462">
        <v>0</v>
      </c>
      <c r="AQ311" s="463">
        <f t="shared" si="65"/>
        <v>0</v>
      </c>
      <c r="AR311" s="464">
        <f t="shared" si="68"/>
        <v>0</v>
      </c>
      <c r="AS311" s="463">
        <f t="shared" si="69"/>
        <v>0</v>
      </c>
      <c r="AT311" s="482">
        <v>0</v>
      </c>
      <c r="AU311" s="493">
        <f>[1]Budżet!K303</f>
        <v>0</v>
      </c>
      <c r="AV311" s="489">
        <f>ROUND([1]Budżet!K303-[1]Budżet!M303,2)</f>
        <v>0</v>
      </c>
      <c r="AW311" s="489" t="str">
        <f t="shared" si="70"/>
        <v>OK</v>
      </c>
      <c r="AX311" s="490" t="str">
        <f t="shared" si="58"/>
        <v>OK</v>
      </c>
      <c r="AY311" s="490" t="str">
        <f t="shared" si="66"/>
        <v>Wartość wkładu własnego spójna z SOWA EFS</v>
      </c>
      <c r="AZ311" s="492" t="str">
        <f t="shared" si="67"/>
        <v>Wartość ogółem spójna z SOWA EFS</v>
      </c>
      <c r="BA311" s="456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1405</v>
      </c>
      <c r="B312" s="438">
        <f>[1]Budżet!B304</f>
        <v>0</v>
      </c>
      <c r="C312" s="478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0"/>
      <c r="Q312" s="461">
        <v>0</v>
      </c>
      <c r="R312" s="462">
        <v>0</v>
      </c>
      <c r="S312" s="463">
        <f t="shared" si="59"/>
        <v>0</v>
      </c>
      <c r="T312" s="460"/>
      <c r="U312" s="461">
        <v>0</v>
      </c>
      <c r="V312" s="462">
        <v>0</v>
      </c>
      <c r="W312" s="463">
        <f t="shared" si="60"/>
        <v>0</v>
      </c>
      <c r="X312" s="460"/>
      <c r="Y312" s="461">
        <v>0</v>
      </c>
      <c r="Z312" s="462">
        <v>0</v>
      </c>
      <c r="AA312" s="463">
        <f t="shared" si="61"/>
        <v>0</v>
      </c>
      <c r="AB312" s="460"/>
      <c r="AC312" s="461">
        <v>0</v>
      </c>
      <c r="AD312" s="462">
        <v>0</v>
      </c>
      <c r="AE312" s="463">
        <f t="shared" si="62"/>
        <v>0</v>
      </c>
      <c r="AF312" s="460"/>
      <c r="AG312" s="461">
        <v>0</v>
      </c>
      <c r="AH312" s="462">
        <v>0</v>
      </c>
      <c r="AI312" s="463">
        <f t="shared" si="63"/>
        <v>0</v>
      </c>
      <c r="AJ312" s="460"/>
      <c r="AK312" s="461">
        <v>0</v>
      </c>
      <c r="AL312" s="462">
        <v>0</v>
      </c>
      <c r="AM312" s="463">
        <f t="shared" si="64"/>
        <v>0</v>
      </c>
      <c r="AN312" s="460"/>
      <c r="AO312" s="461">
        <v>0</v>
      </c>
      <c r="AP312" s="462">
        <v>0</v>
      </c>
      <c r="AQ312" s="463">
        <f t="shared" si="65"/>
        <v>0</v>
      </c>
      <c r="AR312" s="464">
        <f t="shared" si="68"/>
        <v>0</v>
      </c>
      <c r="AS312" s="463">
        <f t="shared" si="69"/>
        <v>0</v>
      </c>
      <c r="AT312" s="482">
        <v>0</v>
      </c>
      <c r="AU312" s="493">
        <f>[1]Budżet!K304</f>
        <v>0</v>
      </c>
      <c r="AV312" s="489">
        <f>ROUND([1]Budżet!K304-[1]Budżet!M304,2)</f>
        <v>0</v>
      </c>
      <c r="AW312" s="489" t="str">
        <f t="shared" si="70"/>
        <v>OK</v>
      </c>
      <c r="AX312" s="490" t="str">
        <f t="shared" si="58"/>
        <v>OK</v>
      </c>
      <c r="AY312" s="490" t="str">
        <f t="shared" si="66"/>
        <v>Wartość wkładu własnego spójna z SOWA EFS</v>
      </c>
      <c r="AZ312" s="492" t="str">
        <f t="shared" si="67"/>
        <v>Wartość ogółem spójna z SOWA EFS</v>
      </c>
      <c r="BA312" s="456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1406</v>
      </c>
      <c r="B313" s="438">
        <f>[1]Budżet!B305</f>
        <v>0</v>
      </c>
      <c r="C313" s="478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0"/>
      <c r="Q313" s="461">
        <v>0</v>
      </c>
      <c r="R313" s="462">
        <v>0</v>
      </c>
      <c r="S313" s="463">
        <f t="shared" si="59"/>
        <v>0</v>
      </c>
      <c r="T313" s="460"/>
      <c r="U313" s="461">
        <v>0</v>
      </c>
      <c r="V313" s="462">
        <v>0</v>
      </c>
      <c r="W313" s="463">
        <f t="shared" si="60"/>
        <v>0</v>
      </c>
      <c r="X313" s="460"/>
      <c r="Y313" s="461">
        <v>0</v>
      </c>
      <c r="Z313" s="462">
        <v>0</v>
      </c>
      <c r="AA313" s="463">
        <f t="shared" si="61"/>
        <v>0</v>
      </c>
      <c r="AB313" s="460"/>
      <c r="AC313" s="461">
        <v>0</v>
      </c>
      <c r="AD313" s="462">
        <v>0</v>
      </c>
      <c r="AE313" s="463">
        <f t="shared" si="62"/>
        <v>0</v>
      </c>
      <c r="AF313" s="460"/>
      <c r="AG313" s="461">
        <v>0</v>
      </c>
      <c r="AH313" s="462">
        <v>0</v>
      </c>
      <c r="AI313" s="463">
        <f t="shared" si="63"/>
        <v>0</v>
      </c>
      <c r="AJ313" s="460"/>
      <c r="AK313" s="461">
        <v>0</v>
      </c>
      <c r="AL313" s="462">
        <v>0</v>
      </c>
      <c r="AM313" s="463">
        <f t="shared" si="64"/>
        <v>0</v>
      </c>
      <c r="AN313" s="460"/>
      <c r="AO313" s="461">
        <v>0</v>
      </c>
      <c r="AP313" s="462">
        <v>0</v>
      </c>
      <c r="AQ313" s="463">
        <f t="shared" si="65"/>
        <v>0</v>
      </c>
      <c r="AR313" s="464">
        <f t="shared" si="68"/>
        <v>0</v>
      </c>
      <c r="AS313" s="463">
        <f t="shared" si="69"/>
        <v>0</v>
      </c>
      <c r="AT313" s="482">
        <v>0</v>
      </c>
      <c r="AU313" s="493">
        <f>[1]Budżet!K305</f>
        <v>0</v>
      </c>
      <c r="AV313" s="489">
        <f>ROUND([1]Budżet!K305-[1]Budżet!M305,2)</f>
        <v>0</v>
      </c>
      <c r="AW313" s="489" t="str">
        <f t="shared" si="70"/>
        <v>OK</v>
      </c>
      <c r="AX313" s="490" t="str">
        <f t="shared" si="58"/>
        <v>OK</v>
      </c>
      <c r="AY313" s="490" t="str">
        <f t="shared" si="66"/>
        <v>Wartość wkładu własnego spójna z SOWA EFS</v>
      </c>
      <c r="AZ313" s="492" t="str">
        <f t="shared" si="67"/>
        <v>Wartość ogółem spójna z SOWA EFS</v>
      </c>
      <c r="BA313" s="456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1407</v>
      </c>
      <c r="B314" s="438">
        <f>[1]Budżet!B306</f>
        <v>0</v>
      </c>
      <c r="C314" s="478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0"/>
      <c r="Q314" s="461">
        <v>0</v>
      </c>
      <c r="R314" s="462">
        <v>0</v>
      </c>
      <c r="S314" s="463">
        <f t="shared" si="59"/>
        <v>0</v>
      </c>
      <c r="T314" s="460"/>
      <c r="U314" s="461">
        <v>0</v>
      </c>
      <c r="V314" s="462">
        <v>0</v>
      </c>
      <c r="W314" s="463">
        <f t="shared" si="60"/>
        <v>0</v>
      </c>
      <c r="X314" s="460"/>
      <c r="Y314" s="461">
        <v>0</v>
      </c>
      <c r="Z314" s="462">
        <v>0</v>
      </c>
      <c r="AA314" s="463">
        <f t="shared" si="61"/>
        <v>0</v>
      </c>
      <c r="AB314" s="460"/>
      <c r="AC314" s="461">
        <v>0</v>
      </c>
      <c r="AD314" s="462">
        <v>0</v>
      </c>
      <c r="AE314" s="463">
        <f t="shared" si="62"/>
        <v>0</v>
      </c>
      <c r="AF314" s="460"/>
      <c r="AG314" s="461">
        <v>0</v>
      </c>
      <c r="AH314" s="462">
        <v>0</v>
      </c>
      <c r="AI314" s="463">
        <f t="shared" si="63"/>
        <v>0</v>
      </c>
      <c r="AJ314" s="460"/>
      <c r="AK314" s="461">
        <v>0</v>
      </c>
      <c r="AL314" s="462">
        <v>0</v>
      </c>
      <c r="AM314" s="463">
        <f t="shared" si="64"/>
        <v>0</v>
      </c>
      <c r="AN314" s="460"/>
      <c r="AO314" s="461">
        <v>0</v>
      </c>
      <c r="AP314" s="462">
        <v>0</v>
      </c>
      <c r="AQ314" s="463">
        <f t="shared" si="65"/>
        <v>0</v>
      </c>
      <c r="AR314" s="464">
        <f t="shared" si="68"/>
        <v>0</v>
      </c>
      <c r="AS314" s="463">
        <f t="shared" si="69"/>
        <v>0</v>
      </c>
      <c r="AT314" s="482">
        <v>0</v>
      </c>
      <c r="AU314" s="493">
        <f>[1]Budżet!K306</f>
        <v>0</v>
      </c>
      <c r="AV314" s="489">
        <f>ROUND([1]Budżet!K306-[1]Budżet!M306,2)</f>
        <v>0</v>
      </c>
      <c r="AW314" s="489" t="str">
        <f t="shared" si="70"/>
        <v>OK</v>
      </c>
      <c r="AX314" s="490" t="str">
        <f t="shared" si="58"/>
        <v>OK</v>
      </c>
      <c r="AY314" s="490" t="str">
        <f t="shared" si="66"/>
        <v>Wartość wkładu własnego spójna z SOWA EFS</v>
      </c>
      <c r="AZ314" s="492" t="str">
        <f t="shared" si="67"/>
        <v>Wartość ogółem spójna z SOWA EFS</v>
      </c>
      <c r="BA314" s="456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1408</v>
      </c>
      <c r="B315" s="438">
        <f>[1]Budżet!B307</f>
        <v>0</v>
      </c>
      <c r="C315" s="478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0"/>
      <c r="Q315" s="461">
        <v>0</v>
      </c>
      <c r="R315" s="462">
        <v>0</v>
      </c>
      <c r="S315" s="463">
        <f t="shared" si="59"/>
        <v>0</v>
      </c>
      <c r="T315" s="460"/>
      <c r="U315" s="461">
        <v>0</v>
      </c>
      <c r="V315" s="462">
        <v>0</v>
      </c>
      <c r="W315" s="463">
        <f t="shared" si="60"/>
        <v>0</v>
      </c>
      <c r="X315" s="460"/>
      <c r="Y315" s="461">
        <v>0</v>
      </c>
      <c r="Z315" s="462">
        <v>0</v>
      </c>
      <c r="AA315" s="463">
        <f t="shared" si="61"/>
        <v>0</v>
      </c>
      <c r="AB315" s="460"/>
      <c r="AC315" s="461">
        <v>0</v>
      </c>
      <c r="AD315" s="462">
        <v>0</v>
      </c>
      <c r="AE315" s="463">
        <f t="shared" si="62"/>
        <v>0</v>
      </c>
      <c r="AF315" s="460"/>
      <c r="AG315" s="461">
        <v>0</v>
      </c>
      <c r="AH315" s="462">
        <v>0</v>
      </c>
      <c r="AI315" s="463">
        <f t="shared" si="63"/>
        <v>0</v>
      </c>
      <c r="AJ315" s="460"/>
      <c r="AK315" s="461">
        <v>0</v>
      </c>
      <c r="AL315" s="462">
        <v>0</v>
      </c>
      <c r="AM315" s="463">
        <f t="shared" si="64"/>
        <v>0</v>
      </c>
      <c r="AN315" s="460"/>
      <c r="AO315" s="461">
        <v>0</v>
      </c>
      <c r="AP315" s="462">
        <v>0</v>
      </c>
      <c r="AQ315" s="463">
        <f t="shared" si="65"/>
        <v>0</v>
      </c>
      <c r="AR315" s="464">
        <f t="shared" si="68"/>
        <v>0</v>
      </c>
      <c r="AS315" s="463">
        <f t="shared" si="69"/>
        <v>0</v>
      </c>
      <c r="AT315" s="482">
        <v>0</v>
      </c>
      <c r="AU315" s="493">
        <f>[1]Budżet!K307</f>
        <v>0</v>
      </c>
      <c r="AV315" s="489">
        <f>ROUND([1]Budżet!K307-[1]Budżet!M307,2)</f>
        <v>0</v>
      </c>
      <c r="AW315" s="489" t="str">
        <f t="shared" si="70"/>
        <v>OK</v>
      </c>
      <c r="AX315" s="490" t="str">
        <f t="shared" si="58"/>
        <v>OK</v>
      </c>
      <c r="AY315" s="490" t="str">
        <f t="shared" si="66"/>
        <v>Wartość wkładu własnego spójna z SOWA EFS</v>
      </c>
      <c r="AZ315" s="492" t="str">
        <f t="shared" si="67"/>
        <v>Wartość ogółem spójna z SOWA EFS</v>
      </c>
      <c r="BA315" s="456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1409</v>
      </c>
      <c r="B316" s="438">
        <f>[1]Budżet!B308</f>
        <v>0</v>
      </c>
      <c r="C316" s="478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0"/>
      <c r="Q316" s="461">
        <v>0</v>
      </c>
      <c r="R316" s="462">
        <v>0</v>
      </c>
      <c r="S316" s="463">
        <f t="shared" si="59"/>
        <v>0</v>
      </c>
      <c r="T316" s="460"/>
      <c r="U316" s="461">
        <v>0</v>
      </c>
      <c r="V316" s="462">
        <v>0</v>
      </c>
      <c r="W316" s="463">
        <f t="shared" si="60"/>
        <v>0</v>
      </c>
      <c r="X316" s="460"/>
      <c r="Y316" s="461">
        <v>0</v>
      </c>
      <c r="Z316" s="462">
        <v>0</v>
      </c>
      <c r="AA316" s="463">
        <f t="shared" si="61"/>
        <v>0</v>
      </c>
      <c r="AB316" s="460"/>
      <c r="AC316" s="461">
        <v>0</v>
      </c>
      <c r="AD316" s="462">
        <v>0</v>
      </c>
      <c r="AE316" s="463">
        <f t="shared" si="62"/>
        <v>0</v>
      </c>
      <c r="AF316" s="460"/>
      <c r="AG316" s="461">
        <v>0</v>
      </c>
      <c r="AH316" s="462">
        <v>0</v>
      </c>
      <c r="AI316" s="463">
        <f t="shared" si="63"/>
        <v>0</v>
      </c>
      <c r="AJ316" s="460"/>
      <c r="AK316" s="461">
        <v>0</v>
      </c>
      <c r="AL316" s="462">
        <v>0</v>
      </c>
      <c r="AM316" s="463">
        <f t="shared" si="64"/>
        <v>0</v>
      </c>
      <c r="AN316" s="460"/>
      <c r="AO316" s="461">
        <v>0</v>
      </c>
      <c r="AP316" s="462">
        <v>0</v>
      </c>
      <c r="AQ316" s="463">
        <f t="shared" si="65"/>
        <v>0</v>
      </c>
      <c r="AR316" s="464">
        <f t="shared" si="68"/>
        <v>0</v>
      </c>
      <c r="AS316" s="463">
        <f t="shared" si="69"/>
        <v>0</v>
      </c>
      <c r="AT316" s="482">
        <v>0</v>
      </c>
      <c r="AU316" s="493">
        <f>[1]Budżet!K308</f>
        <v>0</v>
      </c>
      <c r="AV316" s="489">
        <f>ROUND([1]Budżet!K308-[1]Budżet!M308,2)</f>
        <v>0</v>
      </c>
      <c r="AW316" s="489" t="str">
        <f t="shared" si="70"/>
        <v>OK</v>
      </c>
      <c r="AX316" s="490" t="str">
        <f t="shared" si="58"/>
        <v>OK</v>
      </c>
      <c r="AY316" s="490" t="str">
        <f t="shared" si="66"/>
        <v>Wartość wkładu własnego spójna z SOWA EFS</v>
      </c>
      <c r="AZ316" s="492" t="str">
        <f t="shared" si="67"/>
        <v>Wartość ogółem spójna z SOWA EFS</v>
      </c>
      <c r="BA316" s="456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1410</v>
      </c>
      <c r="B317" s="438">
        <f>[1]Budżet!B309</f>
        <v>0</v>
      </c>
      <c r="C317" s="478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0"/>
      <c r="Q317" s="461">
        <v>0</v>
      </c>
      <c r="R317" s="462">
        <v>0</v>
      </c>
      <c r="S317" s="463">
        <f t="shared" si="59"/>
        <v>0</v>
      </c>
      <c r="T317" s="460"/>
      <c r="U317" s="461">
        <v>0</v>
      </c>
      <c r="V317" s="462">
        <v>0</v>
      </c>
      <c r="W317" s="463">
        <f t="shared" si="60"/>
        <v>0</v>
      </c>
      <c r="X317" s="460"/>
      <c r="Y317" s="461">
        <v>0</v>
      </c>
      <c r="Z317" s="462">
        <v>0</v>
      </c>
      <c r="AA317" s="463">
        <f t="shared" si="61"/>
        <v>0</v>
      </c>
      <c r="AB317" s="460"/>
      <c r="AC317" s="461">
        <v>0</v>
      </c>
      <c r="AD317" s="462">
        <v>0</v>
      </c>
      <c r="AE317" s="463">
        <f t="shared" si="62"/>
        <v>0</v>
      </c>
      <c r="AF317" s="460"/>
      <c r="AG317" s="461">
        <v>0</v>
      </c>
      <c r="AH317" s="462">
        <v>0</v>
      </c>
      <c r="AI317" s="463">
        <f t="shared" si="63"/>
        <v>0</v>
      </c>
      <c r="AJ317" s="460"/>
      <c r="AK317" s="461">
        <v>0</v>
      </c>
      <c r="AL317" s="462">
        <v>0</v>
      </c>
      <c r="AM317" s="463">
        <f t="shared" si="64"/>
        <v>0</v>
      </c>
      <c r="AN317" s="460"/>
      <c r="AO317" s="461">
        <v>0</v>
      </c>
      <c r="AP317" s="462">
        <v>0</v>
      </c>
      <c r="AQ317" s="463">
        <f t="shared" si="65"/>
        <v>0</v>
      </c>
      <c r="AR317" s="464">
        <f t="shared" si="68"/>
        <v>0</v>
      </c>
      <c r="AS317" s="463">
        <f t="shared" si="69"/>
        <v>0</v>
      </c>
      <c r="AT317" s="482">
        <v>0</v>
      </c>
      <c r="AU317" s="493">
        <f>[1]Budżet!K309</f>
        <v>0</v>
      </c>
      <c r="AV317" s="489">
        <f>ROUND([1]Budżet!K309-[1]Budżet!M309,2)</f>
        <v>0</v>
      </c>
      <c r="AW317" s="489" t="str">
        <f t="shared" si="70"/>
        <v>OK</v>
      </c>
      <c r="AX317" s="490" t="str">
        <f t="shared" si="58"/>
        <v>OK</v>
      </c>
      <c r="AY317" s="490" t="str">
        <f t="shared" si="66"/>
        <v>Wartość wkładu własnego spójna z SOWA EFS</v>
      </c>
      <c r="AZ317" s="492" t="str">
        <f t="shared" si="67"/>
        <v>Wartość ogółem spójna z SOWA EFS</v>
      </c>
      <c r="BA317" s="456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1411</v>
      </c>
      <c r="B318" s="438">
        <f>[1]Budżet!B310</f>
        <v>0</v>
      </c>
      <c r="C318" s="478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0"/>
      <c r="Q318" s="461">
        <v>0</v>
      </c>
      <c r="R318" s="462">
        <v>0</v>
      </c>
      <c r="S318" s="463">
        <f t="shared" si="59"/>
        <v>0</v>
      </c>
      <c r="T318" s="460"/>
      <c r="U318" s="461">
        <v>0</v>
      </c>
      <c r="V318" s="462">
        <v>0</v>
      </c>
      <c r="W318" s="463">
        <f t="shared" si="60"/>
        <v>0</v>
      </c>
      <c r="X318" s="460"/>
      <c r="Y318" s="461">
        <v>0</v>
      </c>
      <c r="Z318" s="462">
        <v>0</v>
      </c>
      <c r="AA318" s="463">
        <f t="shared" si="61"/>
        <v>0</v>
      </c>
      <c r="AB318" s="460"/>
      <c r="AC318" s="461">
        <v>0</v>
      </c>
      <c r="AD318" s="462">
        <v>0</v>
      </c>
      <c r="AE318" s="463">
        <f t="shared" si="62"/>
        <v>0</v>
      </c>
      <c r="AF318" s="460"/>
      <c r="AG318" s="461">
        <v>0</v>
      </c>
      <c r="AH318" s="462">
        <v>0</v>
      </c>
      <c r="AI318" s="463">
        <f t="shared" si="63"/>
        <v>0</v>
      </c>
      <c r="AJ318" s="460"/>
      <c r="AK318" s="461">
        <v>0</v>
      </c>
      <c r="AL318" s="462">
        <v>0</v>
      </c>
      <c r="AM318" s="463">
        <f t="shared" si="64"/>
        <v>0</v>
      </c>
      <c r="AN318" s="460"/>
      <c r="AO318" s="461">
        <v>0</v>
      </c>
      <c r="AP318" s="462">
        <v>0</v>
      </c>
      <c r="AQ318" s="463">
        <f t="shared" si="65"/>
        <v>0</v>
      </c>
      <c r="AR318" s="464">
        <f t="shared" si="68"/>
        <v>0</v>
      </c>
      <c r="AS318" s="463">
        <f t="shared" si="69"/>
        <v>0</v>
      </c>
      <c r="AT318" s="482">
        <v>0</v>
      </c>
      <c r="AU318" s="493">
        <f>[1]Budżet!K310</f>
        <v>0</v>
      </c>
      <c r="AV318" s="489">
        <f>ROUND([1]Budżet!K310-[1]Budżet!M310,2)</f>
        <v>0</v>
      </c>
      <c r="AW318" s="489" t="str">
        <f t="shared" si="70"/>
        <v>OK</v>
      </c>
      <c r="AX318" s="490" t="str">
        <f t="shared" si="58"/>
        <v>OK</v>
      </c>
      <c r="AY318" s="490" t="str">
        <f t="shared" si="66"/>
        <v>Wartość wkładu własnego spójna z SOWA EFS</v>
      </c>
      <c r="AZ318" s="492" t="str">
        <f t="shared" si="67"/>
        <v>Wartość ogółem spójna z SOWA EFS</v>
      </c>
      <c r="BA318" s="456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1412</v>
      </c>
      <c r="B319" s="438">
        <f>[1]Budżet!B311</f>
        <v>0</v>
      </c>
      <c r="C319" s="478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0"/>
      <c r="Q319" s="461">
        <v>0</v>
      </c>
      <c r="R319" s="462">
        <v>0</v>
      </c>
      <c r="S319" s="463">
        <f t="shared" si="59"/>
        <v>0</v>
      </c>
      <c r="T319" s="460"/>
      <c r="U319" s="461">
        <v>0</v>
      </c>
      <c r="V319" s="462">
        <v>0</v>
      </c>
      <c r="W319" s="463">
        <f t="shared" si="60"/>
        <v>0</v>
      </c>
      <c r="X319" s="460"/>
      <c r="Y319" s="461">
        <v>0</v>
      </c>
      <c r="Z319" s="462">
        <v>0</v>
      </c>
      <c r="AA319" s="463">
        <f t="shared" si="61"/>
        <v>0</v>
      </c>
      <c r="AB319" s="460"/>
      <c r="AC319" s="461">
        <v>0</v>
      </c>
      <c r="AD319" s="462">
        <v>0</v>
      </c>
      <c r="AE319" s="463">
        <f t="shared" si="62"/>
        <v>0</v>
      </c>
      <c r="AF319" s="460"/>
      <c r="AG319" s="461">
        <v>0</v>
      </c>
      <c r="AH319" s="462">
        <v>0</v>
      </c>
      <c r="AI319" s="463">
        <f t="shared" si="63"/>
        <v>0</v>
      </c>
      <c r="AJ319" s="460"/>
      <c r="AK319" s="461">
        <v>0</v>
      </c>
      <c r="AL319" s="462">
        <v>0</v>
      </c>
      <c r="AM319" s="463">
        <f t="shared" si="64"/>
        <v>0</v>
      </c>
      <c r="AN319" s="460"/>
      <c r="AO319" s="461">
        <v>0</v>
      </c>
      <c r="AP319" s="462">
        <v>0</v>
      </c>
      <c r="AQ319" s="463">
        <f t="shared" si="65"/>
        <v>0</v>
      </c>
      <c r="AR319" s="464">
        <f t="shared" si="68"/>
        <v>0</v>
      </c>
      <c r="AS319" s="463">
        <f t="shared" si="69"/>
        <v>0</v>
      </c>
      <c r="AT319" s="482">
        <v>0</v>
      </c>
      <c r="AU319" s="493">
        <f>[1]Budżet!K311</f>
        <v>0</v>
      </c>
      <c r="AV319" s="489">
        <f>ROUND([1]Budżet!K311-[1]Budżet!M311,2)</f>
        <v>0</v>
      </c>
      <c r="AW319" s="489" t="str">
        <f t="shared" si="70"/>
        <v>OK</v>
      </c>
      <c r="AX319" s="490" t="str">
        <f t="shared" si="58"/>
        <v>OK</v>
      </c>
      <c r="AY319" s="490" t="str">
        <f t="shared" si="66"/>
        <v>Wartość wkładu własnego spójna z SOWA EFS</v>
      </c>
      <c r="AZ319" s="492" t="str">
        <f t="shared" si="67"/>
        <v>Wartość ogółem spójna z SOWA EFS</v>
      </c>
      <c r="BA319" s="456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1413</v>
      </c>
      <c r="B320" s="438">
        <f>[1]Budżet!B312</f>
        <v>0</v>
      </c>
      <c r="C320" s="478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0"/>
      <c r="Q320" s="461">
        <v>0</v>
      </c>
      <c r="R320" s="462">
        <v>0</v>
      </c>
      <c r="S320" s="463">
        <f t="shared" si="59"/>
        <v>0</v>
      </c>
      <c r="T320" s="460"/>
      <c r="U320" s="461">
        <v>0</v>
      </c>
      <c r="V320" s="462">
        <v>0</v>
      </c>
      <c r="W320" s="463">
        <f t="shared" si="60"/>
        <v>0</v>
      </c>
      <c r="X320" s="460"/>
      <c r="Y320" s="461">
        <v>0</v>
      </c>
      <c r="Z320" s="462">
        <v>0</v>
      </c>
      <c r="AA320" s="463">
        <f t="shared" si="61"/>
        <v>0</v>
      </c>
      <c r="AB320" s="460"/>
      <c r="AC320" s="461">
        <v>0</v>
      </c>
      <c r="AD320" s="462">
        <v>0</v>
      </c>
      <c r="AE320" s="463">
        <f t="shared" si="62"/>
        <v>0</v>
      </c>
      <c r="AF320" s="460"/>
      <c r="AG320" s="461">
        <v>0</v>
      </c>
      <c r="AH320" s="462">
        <v>0</v>
      </c>
      <c r="AI320" s="463">
        <f t="shared" si="63"/>
        <v>0</v>
      </c>
      <c r="AJ320" s="460"/>
      <c r="AK320" s="461">
        <v>0</v>
      </c>
      <c r="AL320" s="462">
        <v>0</v>
      </c>
      <c r="AM320" s="463">
        <f t="shared" si="64"/>
        <v>0</v>
      </c>
      <c r="AN320" s="460"/>
      <c r="AO320" s="461">
        <v>0</v>
      </c>
      <c r="AP320" s="462">
        <v>0</v>
      </c>
      <c r="AQ320" s="463">
        <f t="shared" si="65"/>
        <v>0</v>
      </c>
      <c r="AR320" s="464">
        <f t="shared" si="68"/>
        <v>0</v>
      </c>
      <c r="AS320" s="463">
        <f t="shared" si="69"/>
        <v>0</v>
      </c>
      <c r="AT320" s="482">
        <v>0</v>
      </c>
      <c r="AU320" s="493">
        <f>[1]Budżet!K312</f>
        <v>0</v>
      </c>
      <c r="AV320" s="489">
        <f>ROUND([1]Budżet!K312-[1]Budżet!M312,2)</f>
        <v>0</v>
      </c>
      <c r="AW320" s="489" t="str">
        <f t="shared" si="70"/>
        <v>OK</v>
      </c>
      <c r="AX320" s="490" t="str">
        <f t="shared" si="58"/>
        <v>OK</v>
      </c>
      <c r="AY320" s="490" t="str">
        <f t="shared" si="66"/>
        <v>Wartość wkładu własnego spójna z SOWA EFS</v>
      </c>
      <c r="AZ320" s="492" t="str">
        <f t="shared" si="67"/>
        <v>Wartość ogółem spójna z SOWA EFS</v>
      </c>
      <c r="BA320" s="456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1414</v>
      </c>
      <c r="B321" s="438">
        <f>[1]Budżet!B313</f>
        <v>0</v>
      </c>
      <c r="C321" s="478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0"/>
      <c r="Q321" s="461">
        <v>0</v>
      </c>
      <c r="R321" s="462">
        <v>0</v>
      </c>
      <c r="S321" s="463">
        <f t="shared" si="59"/>
        <v>0</v>
      </c>
      <c r="T321" s="460"/>
      <c r="U321" s="461">
        <v>0</v>
      </c>
      <c r="V321" s="462">
        <v>0</v>
      </c>
      <c r="W321" s="463">
        <f t="shared" si="60"/>
        <v>0</v>
      </c>
      <c r="X321" s="460"/>
      <c r="Y321" s="461">
        <v>0</v>
      </c>
      <c r="Z321" s="462">
        <v>0</v>
      </c>
      <c r="AA321" s="463">
        <f t="shared" si="61"/>
        <v>0</v>
      </c>
      <c r="AB321" s="460"/>
      <c r="AC321" s="461">
        <v>0</v>
      </c>
      <c r="AD321" s="462">
        <v>0</v>
      </c>
      <c r="AE321" s="463">
        <f t="shared" si="62"/>
        <v>0</v>
      </c>
      <c r="AF321" s="460"/>
      <c r="AG321" s="461">
        <v>0</v>
      </c>
      <c r="AH321" s="462">
        <v>0</v>
      </c>
      <c r="AI321" s="463">
        <f t="shared" si="63"/>
        <v>0</v>
      </c>
      <c r="AJ321" s="460"/>
      <c r="AK321" s="461">
        <v>0</v>
      </c>
      <c r="AL321" s="462">
        <v>0</v>
      </c>
      <c r="AM321" s="463">
        <f t="shared" si="64"/>
        <v>0</v>
      </c>
      <c r="AN321" s="460"/>
      <c r="AO321" s="461">
        <v>0</v>
      </c>
      <c r="AP321" s="462">
        <v>0</v>
      </c>
      <c r="AQ321" s="463">
        <f t="shared" si="65"/>
        <v>0</v>
      </c>
      <c r="AR321" s="464">
        <f t="shared" si="68"/>
        <v>0</v>
      </c>
      <c r="AS321" s="463">
        <f t="shared" si="69"/>
        <v>0</v>
      </c>
      <c r="AT321" s="482">
        <v>0</v>
      </c>
      <c r="AU321" s="493">
        <f>[1]Budżet!K313</f>
        <v>0</v>
      </c>
      <c r="AV321" s="489">
        <f>ROUND([1]Budżet!K313-[1]Budżet!M313,2)</f>
        <v>0</v>
      </c>
      <c r="AW321" s="489" t="str">
        <f t="shared" si="70"/>
        <v>OK</v>
      </c>
      <c r="AX321" s="490" t="str">
        <f t="shared" si="58"/>
        <v>OK</v>
      </c>
      <c r="AY321" s="490" t="str">
        <f t="shared" si="66"/>
        <v>Wartość wkładu własnego spójna z SOWA EFS</v>
      </c>
      <c r="AZ321" s="492" t="str">
        <f t="shared" si="67"/>
        <v>Wartość ogółem spójna z SOWA EFS</v>
      </c>
      <c r="BA321" s="456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1415</v>
      </c>
      <c r="B322" s="438">
        <f>[1]Budżet!B314</f>
        <v>0</v>
      </c>
      <c r="C322" s="478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0"/>
      <c r="Q322" s="461">
        <v>0</v>
      </c>
      <c r="R322" s="462">
        <v>0</v>
      </c>
      <c r="S322" s="463">
        <f t="shared" si="59"/>
        <v>0</v>
      </c>
      <c r="T322" s="460"/>
      <c r="U322" s="461">
        <v>0</v>
      </c>
      <c r="V322" s="462">
        <v>0</v>
      </c>
      <c r="W322" s="463">
        <f t="shared" si="60"/>
        <v>0</v>
      </c>
      <c r="X322" s="460"/>
      <c r="Y322" s="461">
        <v>0</v>
      </c>
      <c r="Z322" s="462">
        <v>0</v>
      </c>
      <c r="AA322" s="463">
        <f t="shared" si="61"/>
        <v>0</v>
      </c>
      <c r="AB322" s="460"/>
      <c r="AC322" s="461">
        <v>0</v>
      </c>
      <c r="AD322" s="462">
        <v>0</v>
      </c>
      <c r="AE322" s="463">
        <f t="shared" si="62"/>
        <v>0</v>
      </c>
      <c r="AF322" s="460"/>
      <c r="AG322" s="461">
        <v>0</v>
      </c>
      <c r="AH322" s="462">
        <v>0</v>
      </c>
      <c r="AI322" s="463">
        <f t="shared" si="63"/>
        <v>0</v>
      </c>
      <c r="AJ322" s="460"/>
      <c r="AK322" s="461">
        <v>0</v>
      </c>
      <c r="AL322" s="462">
        <v>0</v>
      </c>
      <c r="AM322" s="463">
        <f t="shared" si="64"/>
        <v>0</v>
      </c>
      <c r="AN322" s="460"/>
      <c r="AO322" s="461">
        <v>0</v>
      </c>
      <c r="AP322" s="462">
        <v>0</v>
      </c>
      <c r="AQ322" s="463">
        <f t="shared" si="65"/>
        <v>0</v>
      </c>
      <c r="AR322" s="464">
        <f t="shared" si="68"/>
        <v>0</v>
      </c>
      <c r="AS322" s="463">
        <f t="shared" si="69"/>
        <v>0</v>
      </c>
      <c r="AT322" s="482">
        <v>0</v>
      </c>
      <c r="AU322" s="493">
        <f>[1]Budżet!K314</f>
        <v>0</v>
      </c>
      <c r="AV322" s="489">
        <f>ROUND([1]Budżet!K314-[1]Budżet!M314,2)</f>
        <v>0</v>
      </c>
      <c r="AW322" s="489" t="str">
        <f t="shared" si="70"/>
        <v>OK</v>
      </c>
      <c r="AX322" s="490" t="str">
        <f t="shared" si="58"/>
        <v>OK</v>
      </c>
      <c r="AY322" s="490" t="str">
        <f t="shared" si="66"/>
        <v>Wartość wkładu własnego spójna z SOWA EFS</v>
      </c>
      <c r="AZ322" s="492" t="str">
        <f t="shared" si="67"/>
        <v>Wartość ogółem spójna z SOWA EFS</v>
      </c>
      <c r="BA322" s="456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1416</v>
      </c>
      <c r="B323" s="438">
        <f>[1]Budżet!B315</f>
        <v>0</v>
      </c>
      <c r="C323" s="478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0"/>
      <c r="Q323" s="461">
        <v>0</v>
      </c>
      <c r="R323" s="462">
        <v>0</v>
      </c>
      <c r="S323" s="463">
        <f t="shared" si="59"/>
        <v>0</v>
      </c>
      <c r="T323" s="460"/>
      <c r="U323" s="461">
        <v>0</v>
      </c>
      <c r="V323" s="462">
        <v>0</v>
      </c>
      <c r="W323" s="463">
        <f t="shared" si="60"/>
        <v>0</v>
      </c>
      <c r="X323" s="460"/>
      <c r="Y323" s="461">
        <v>0</v>
      </c>
      <c r="Z323" s="462">
        <v>0</v>
      </c>
      <c r="AA323" s="463">
        <f t="shared" si="61"/>
        <v>0</v>
      </c>
      <c r="AB323" s="460"/>
      <c r="AC323" s="461">
        <v>0</v>
      </c>
      <c r="AD323" s="462">
        <v>0</v>
      </c>
      <c r="AE323" s="463">
        <f t="shared" si="62"/>
        <v>0</v>
      </c>
      <c r="AF323" s="460"/>
      <c r="AG323" s="461">
        <v>0</v>
      </c>
      <c r="AH323" s="462">
        <v>0</v>
      </c>
      <c r="AI323" s="463">
        <f t="shared" si="63"/>
        <v>0</v>
      </c>
      <c r="AJ323" s="460"/>
      <c r="AK323" s="461">
        <v>0</v>
      </c>
      <c r="AL323" s="462">
        <v>0</v>
      </c>
      <c r="AM323" s="463">
        <f t="shared" si="64"/>
        <v>0</v>
      </c>
      <c r="AN323" s="460"/>
      <c r="AO323" s="461">
        <v>0</v>
      </c>
      <c r="AP323" s="462">
        <v>0</v>
      </c>
      <c r="AQ323" s="463">
        <f t="shared" si="65"/>
        <v>0</v>
      </c>
      <c r="AR323" s="464">
        <f t="shared" si="68"/>
        <v>0</v>
      </c>
      <c r="AS323" s="463">
        <f t="shared" si="69"/>
        <v>0</v>
      </c>
      <c r="AT323" s="482">
        <v>0</v>
      </c>
      <c r="AU323" s="493">
        <f>[1]Budżet!K315</f>
        <v>0</v>
      </c>
      <c r="AV323" s="489">
        <f>ROUND([1]Budżet!K315-[1]Budżet!M315,2)</f>
        <v>0</v>
      </c>
      <c r="AW323" s="489" t="str">
        <f t="shared" si="70"/>
        <v>OK</v>
      </c>
      <c r="AX323" s="490" t="str">
        <f t="shared" si="58"/>
        <v>OK</v>
      </c>
      <c r="AY323" s="490" t="str">
        <f t="shared" si="66"/>
        <v>Wartość wkładu własnego spójna z SOWA EFS</v>
      </c>
      <c r="AZ323" s="492" t="str">
        <f t="shared" si="67"/>
        <v>Wartość ogółem spójna z SOWA EFS</v>
      </c>
      <c r="BA323" s="456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1417</v>
      </c>
      <c r="B324" s="438">
        <f>[1]Budżet!B316</f>
        <v>0</v>
      </c>
      <c r="C324" s="478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0"/>
      <c r="Q324" s="461">
        <v>0</v>
      </c>
      <c r="R324" s="462">
        <v>0</v>
      </c>
      <c r="S324" s="463">
        <f t="shared" si="59"/>
        <v>0</v>
      </c>
      <c r="T324" s="460"/>
      <c r="U324" s="461">
        <v>0</v>
      </c>
      <c r="V324" s="462">
        <v>0</v>
      </c>
      <c r="W324" s="463">
        <f t="shared" si="60"/>
        <v>0</v>
      </c>
      <c r="X324" s="460"/>
      <c r="Y324" s="461">
        <v>0</v>
      </c>
      <c r="Z324" s="462">
        <v>0</v>
      </c>
      <c r="AA324" s="463">
        <f t="shared" si="61"/>
        <v>0</v>
      </c>
      <c r="AB324" s="460"/>
      <c r="AC324" s="461">
        <v>0</v>
      </c>
      <c r="AD324" s="462">
        <v>0</v>
      </c>
      <c r="AE324" s="463">
        <f t="shared" si="62"/>
        <v>0</v>
      </c>
      <c r="AF324" s="460"/>
      <c r="AG324" s="461">
        <v>0</v>
      </c>
      <c r="AH324" s="462">
        <v>0</v>
      </c>
      <c r="AI324" s="463">
        <f t="shared" si="63"/>
        <v>0</v>
      </c>
      <c r="AJ324" s="460"/>
      <c r="AK324" s="461">
        <v>0</v>
      </c>
      <c r="AL324" s="462">
        <v>0</v>
      </c>
      <c r="AM324" s="463">
        <f t="shared" si="64"/>
        <v>0</v>
      </c>
      <c r="AN324" s="460"/>
      <c r="AO324" s="461">
        <v>0</v>
      </c>
      <c r="AP324" s="462">
        <v>0</v>
      </c>
      <c r="AQ324" s="463">
        <f t="shared" si="65"/>
        <v>0</v>
      </c>
      <c r="AR324" s="464">
        <f t="shared" si="68"/>
        <v>0</v>
      </c>
      <c r="AS324" s="463">
        <f t="shared" si="69"/>
        <v>0</v>
      </c>
      <c r="AT324" s="482">
        <v>0</v>
      </c>
      <c r="AU324" s="493">
        <f>[1]Budżet!K316</f>
        <v>0</v>
      </c>
      <c r="AV324" s="489">
        <f>ROUND([1]Budżet!K316-[1]Budżet!M316,2)</f>
        <v>0</v>
      </c>
      <c r="AW324" s="489" t="str">
        <f t="shared" si="70"/>
        <v>OK</v>
      </c>
      <c r="AX324" s="490" t="str">
        <f t="shared" si="58"/>
        <v>OK</v>
      </c>
      <c r="AY324" s="490" t="str">
        <f t="shared" si="66"/>
        <v>Wartość wkładu własnego spójna z SOWA EFS</v>
      </c>
      <c r="AZ324" s="492" t="str">
        <f t="shared" si="67"/>
        <v>Wartość ogółem spójna z SOWA EFS</v>
      </c>
      <c r="BA324" s="456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1418</v>
      </c>
      <c r="B325" s="438">
        <f>[1]Budżet!B317</f>
        <v>0</v>
      </c>
      <c r="C325" s="478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0"/>
      <c r="Q325" s="461">
        <v>0</v>
      </c>
      <c r="R325" s="462">
        <v>0</v>
      </c>
      <c r="S325" s="463">
        <f t="shared" si="59"/>
        <v>0</v>
      </c>
      <c r="T325" s="460"/>
      <c r="U325" s="461">
        <v>0</v>
      </c>
      <c r="V325" s="462">
        <v>0</v>
      </c>
      <c r="W325" s="463">
        <f t="shared" si="60"/>
        <v>0</v>
      </c>
      <c r="X325" s="460"/>
      <c r="Y325" s="461">
        <v>0</v>
      </c>
      <c r="Z325" s="462">
        <v>0</v>
      </c>
      <c r="AA325" s="463">
        <f t="shared" si="61"/>
        <v>0</v>
      </c>
      <c r="AB325" s="460"/>
      <c r="AC325" s="461">
        <v>0</v>
      </c>
      <c r="AD325" s="462">
        <v>0</v>
      </c>
      <c r="AE325" s="463">
        <f t="shared" si="62"/>
        <v>0</v>
      </c>
      <c r="AF325" s="460"/>
      <c r="AG325" s="461">
        <v>0</v>
      </c>
      <c r="AH325" s="462">
        <v>0</v>
      </c>
      <c r="AI325" s="463">
        <f t="shared" si="63"/>
        <v>0</v>
      </c>
      <c r="AJ325" s="460"/>
      <c r="AK325" s="461">
        <v>0</v>
      </c>
      <c r="AL325" s="462">
        <v>0</v>
      </c>
      <c r="AM325" s="463">
        <f t="shared" si="64"/>
        <v>0</v>
      </c>
      <c r="AN325" s="460"/>
      <c r="AO325" s="461">
        <v>0</v>
      </c>
      <c r="AP325" s="462">
        <v>0</v>
      </c>
      <c r="AQ325" s="463">
        <f t="shared" si="65"/>
        <v>0</v>
      </c>
      <c r="AR325" s="464">
        <f t="shared" si="68"/>
        <v>0</v>
      </c>
      <c r="AS325" s="463">
        <f t="shared" si="69"/>
        <v>0</v>
      </c>
      <c r="AT325" s="482">
        <v>0</v>
      </c>
      <c r="AU325" s="493">
        <f>[1]Budżet!K317</f>
        <v>0</v>
      </c>
      <c r="AV325" s="489">
        <f>ROUND([1]Budżet!K317-[1]Budżet!M317,2)</f>
        <v>0</v>
      </c>
      <c r="AW325" s="489" t="str">
        <f t="shared" si="70"/>
        <v>OK</v>
      </c>
      <c r="AX325" s="490" t="str">
        <f t="shared" si="58"/>
        <v>OK</v>
      </c>
      <c r="AY325" s="490" t="str">
        <f t="shared" si="66"/>
        <v>Wartość wkładu własnego spójna z SOWA EFS</v>
      </c>
      <c r="AZ325" s="492" t="str">
        <f t="shared" si="67"/>
        <v>Wartość ogółem spójna z SOWA EFS</v>
      </c>
      <c r="BA325" s="456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1419</v>
      </c>
      <c r="B326" s="438">
        <f>[1]Budżet!B318</f>
        <v>0</v>
      </c>
      <c r="C326" s="478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0"/>
      <c r="Q326" s="461">
        <v>0</v>
      </c>
      <c r="R326" s="462">
        <v>0</v>
      </c>
      <c r="S326" s="463">
        <f t="shared" si="59"/>
        <v>0</v>
      </c>
      <c r="T326" s="460"/>
      <c r="U326" s="461">
        <v>0</v>
      </c>
      <c r="V326" s="462">
        <v>0</v>
      </c>
      <c r="W326" s="463">
        <f t="shared" si="60"/>
        <v>0</v>
      </c>
      <c r="X326" s="460"/>
      <c r="Y326" s="461">
        <v>0</v>
      </c>
      <c r="Z326" s="462">
        <v>0</v>
      </c>
      <c r="AA326" s="463">
        <f t="shared" si="61"/>
        <v>0</v>
      </c>
      <c r="AB326" s="460"/>
      <c r="AC326" s="461">
        <v>0</v>
      </c>
      <c r="AD326" s="462">
        <v>0</v>
      </c>
      <c r="AE326" s="463">
        <f t="shared" si="62"/>
        <v>0</v>
      </c>
      <c r="AF326" s="460"/>
      <c r="AG326" s="461">
        <v>0</v>
      </c>
      <c r="AH326" s="462">
        <v>0</v>
      </c>
      <c r="AI326" s="463">
        <f t="shared" si="63"/>
        <v>0</v>
      </c>
      <c r="AJ326" s="460"/>
      <c r="AK326" s="461">
        <v>0</v>
      </c>
      <c r="AL326" s="462">
        <v>0</v>
      </c>
      <c r="AM326" s="463">
        <f t="shared" si="64"/>
        <v>0</v>
      </c>
      <c r="AN326" s="460"/>
      <c r="AO326" s="461">
        <v>0</v>
      </c>
      <c r="AP326" s="462">
        <v>0</v>
      </c>
      <c r="AQ326" s="463">
        <f t="shared" si="65"/>
        <v>0</v>
      </c>
      <c r="AR326" s="464">
        <f t="shared" si="68"/>
        <v>0</v>
      </c>
      <c r="AS326" s="463">
        <f t="shared" si="69"/>
        <v>0</v>
      </c>
      <c r="AT326" s="482">
        <v>0</v>
      </c>
      <c r="AU326" s="493">
        <f>[1]Budżet!K318</f>
        <v>0</v>
      </c>
      <c r="AV326" s="489">
        <f>ROUND([1]Budżet!K318-[1]Budżet!M318,2)</f>
        <v>0</v>
      </c>
      <c r="AW326" s="489" t="str">
        <f t="shared" si="70"/>
        <v>OK</v>
      </c>
      <c r="AX326" s="490" t="str">
        <f t="shared" si="58"/>
        <v>OK</v>
      </c>
      <c r="AY326" s="490" t="str">
        <f t="shared" si="66"/>
        <v>Wartość wkładu własnego spójna z SOWA EFS</v>
      </c>
      <c r="AZ326" s="492" t="str">
        <f t="shared" si="67"/>
        <v>Wartość ogółem spójna z SOWA EFS</v>
      </c>
      <c r="BA326" s="456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1420</v>
      </c>
      <c r="B327" s="438">
        <f>[1]Budżet!B319</f>
        <v>0</v>
      </c>
      <c r="C327" s="478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0"/>
      <c r="Q327" s="461">
        <v>0</v>
      </c>
      <c r="R327" s="462">
        <v>0</v>
      </c>
      <c r="S327" s="463">
        <f t="shared" si="59"/>
        <v>0</v>
      </c>
      <c r="T327" s="460"/>
      <c r="U327" s="461">
        <v>0</v>
      </c>
      <c r="V327" s="462">
        <v>0</v>
      </c>
      <c r="W327" s="463">
        <f t="shared" si="60"/>
        <v>0</v>
      </c>
      <c r="X327" s="460"/>
      <c r="Y327" s="461">
        <v>0</v>
      </c>
      <c r="Z327" s="462">
        <v>0</v>
      </c>
      <c r="AA327" s="463">
        <f t="shared" si="61"/>
        <v>0</v>
      </c>
      <c r="AB327" s="460"/>
      <c r="AC327" s="461">
        <v>0</v>
      </c>
      <c r="AD327" s="462">
        <v>0</v>
      </c>
      <c r="AE327" s="463">
        <f t="shared" si="62"/>
        <v>0</v>
      </c>
      <c r="AF327" s="460"/>
      <c r="AG327" s="461">
        <v>0</v>
      </c>
      <c r="AH327" s="462">
        <v>0</v>
      </c>
      <c r="AI327" s="463">
        <f t="shared" si="63"/>
        <v>0</v>
      </c>
      <c r="AJ327" s="460"/>
      <c r="AK327" s="461">
        <v>0</v>
      </c>
      <c r="AL327" s="462">
        <v>0</v>
      </c>
      <c r="AM327" s="463">
        <f t="shared" si="64"/>
        <v>0</v>
      </c>
      <c r="AN327" s="460"/>
      <c r="AO327" s="461">
        <v>0</v>
      </c>
      <c r="AP327" s="462">
        <v>0</v>
      </c>
      <c r="AQ327" s="463">
        <f t="shared" si="65"/>
        <v>0</v>
      </c>
      <c r="AR327" s="464">
        <f t="shared" si="68"/>
        <v>0</v>
      </c>
      <c r="AS327" s="463">
        <f t="shared" si="69"/>
        <v>0</v>
      </c>
      <c r="AT327" s="482">
        <v>0</v>
      </c>
      <c r="AU327" s="493">
        <f>[1]Budżet!K319</f>
        <v>0</v>
      </c>
      <c r="AV327" s="489">
        <f>ROUND([1]Budżet!K319-[1]Budżet!M319,2)</f>
        <v>0</v>
      </c>
      <c r="AW327" s="489" t="str">
        <f t="shared" si="70"/>
        <v>OK</v>
      </c>
      <c r="AX327" s="490" t="str">
        <f t="shared" si="58"/>
        <v>OK</v>
      </c>
      <c r="AY327" s="490" t="str">
        <f t="shared" si="66"/>
        <v>Wartość wkładu własnego spójna z SOWA EFS</v>
      </c>
      <c r="AZ327" s="492" t="str">
        <f t="shared" si="67"/>
        <v>Wartość ogółem spójna z SOWA EFS</v>
      </c>
      <c r="BA327" s="456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1421</v>
      </c>
      <c r="B328" s="438">
        <f>[1]Budżet!B320</f>
        <v>0</v>
      </c>
      <c r="C328" s="478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0"/>
      <c r="Q328" s="461">
        <v>0</v>
      </c>
      <c r="R328" s="462">
        <v>0</v>
      </c>
      <c r="S328" s="463">
        <f t="shared" si="59"/>
        <v>0</v>
      </c>
      <c r="T328" s="460"/>
      <c r="U328" s="461">
        <v>0</v>
      </c>
      <c r="V328" s="462">
        <v>0</v>
      </c>
      <c r="W328" s="463">
        <f t="shared" si="60"/>
        <v>0</v>
      </c>
      <c r="X328" s="460"/>
      <c r="Y328" s="461">
        <v>0</v>
      </c>
      <c r="Z328" s="462">
        <v>0</v>
      </c>
      <c r="AA328" s="463">
        <f t="shared" si="61"/>
        <v>0</v>
      </c>
      <c r="AB328" s="460"/>
      <c r="AC328" s="461">
        <v>0</v>
      </c>
      <c r="AD328" s="462">
        <v>0</v>
      </c>
      <c r="AE328" s="463">
        <f t="shared" si="62"/>
        <v>0</v>
      </c>
      <c r="AF328" s="460"/>
      <c r="AG328" s="461">
        <v>0</v>
      </c>
      <c r="AH328" s="462">
        <v>0</v>
      </c>
      <c r="AI328" s="463">
        <f t="shared" si="63"/>
        <v>0</v>
      </c>
      <c r="AJ328" s="460"/>
      <c r="AK328" s="461">
        <v>0</v>
      </c>
      <c r="AL328" s="462">
        <v>0</v>
      </c>
      <c r="AM328" s="463">
        <f t="shared" si="64"/>
        <v>0</v>
      </c>
      <c r="AN328" s="460"/>
      <c r="AO328" s="461">
        <v>0</v>
      </c>
      <c r="AP328" s="462">
        <v>0</v>
      </c>
      <c r="AQ328" s="463">
        <f t="shared" si="65"/>
        <v>0</v>
      </c>
      <c r="AR328" s="464">
        <f t="shared" si="68"/>
        <v>0</v>
      </c>
      <c r="AS328" s="463">
        <f t="shared" si="69"/>
        <v>0</v>
      </c>
      <c r="AT328" s="482">
        <v>0</v>
      </c>
      <c r="AU328" s="493">
        <f>[1]Budżet!K320</f>
        <v>0</v>
      </c>
      <c r="AV328" s="489">
        <f>ROUND([1]Budżet!K320-[1]Budżet!M320,2)</f>
        <v>0</v>
      </c>
      <c r="AW328" s="489" t="str">
        <f t="shared" si="70"/>
        <v>OK</v>
      </c>
      <c r="AX328" s="490" t="str">
        <f t="shared" si="58"/>
        <v>OK</v>
      </c>
      <c r="AY328" s="490" t="str">
        <f t="shared" si="66"/>
        <v>Wartość wkładu własnego spójna z SOWA EFS</v>
      </c>
      <c r="AZ328" s="492" t="str">
        <f t="shared" si="67"/>
        <v>Wartość ogółem spójna z SOWA EFS</v>
      </c>
      <c r="BA328" s="456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1422</v>
      </c>
      <c r="B329" s="438">
        <f>[1]Budżet!B321</f>
        <v>0</v>
      </c>
      <c r="C329" s="478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0"/>
      <c r="Q329" s="461">
        <v>0</v>
      </c>
      <c r="R329" s="462">
        <v>0</v>
      </c>
      <c r="S329" s="463">
        <f t="shared" si="59"/>
        <v>0</v>
      </c>
      <c r="T329" s="460"/>
      <c r="U329" s="461">
        <v>0</v>
      </c>
      <c r="V329" s="462">
        <v>0</v>
      </c>
      <c r="W329" s="463">
        <f t="shared" si="60"/>
        <v>0</v>
      </c>
      <c r="X329" s="460"/>
      <c r="Y329" s="461">
        <v>0</v>
      </c>
      <c r="Z329" s="462">
        <v>0</v>
      </c>
      <c r="AA329" s="463">
        <f t="shared" si="61"/>
        <v>0</v>
      </c>
      <c r="AB329" s="460"/>
      <c r="AC329" s="461">
        <v>0</v>
      </c>
      <c r="AD329" s="462">
        <v>0</v>
      </c>
      <c r="AE329" s="463">
        <f t="shared" si="62"/>
        <v>0</v>
      </c>
      <c r="AF329" s="460"/>
      <c r="AG329" s="461">
        <v>0</v>
      </c>
      <c r="AH329" s="462">
        <v>0</v>
      </c>
      <c r="AI329" s="463">
        <f t="shared" si="63"/>
        <v>0</v>
      </c>
      <c r="AJ329" s="460"/>
      <c r="AK329" s="461">
        <v>0</v>
      </c>
      <c r="AL329" s="462">
        <v>0</v>
      </c>
      <c r="AM329" s="463">
        <f t="shared" si="64"/>
        <v>0</v>
      </c>
      <c r="AN329" s="460"/>
      <c r="AO329" s="461">
        <v>0</v>
      </c>
      <c r="AP329" s="462">
        <v>0</v>
      </c>
      <c r="AQ329" s="463">
        <f t="shared" si="65"/>
        <v>0</v>
      </c>
      <c r="AR329" s="464">
        <f t="shared" si="68"/>
        <v>0</v>
      </c>
      <c r="AS329" s="463">
        <f t="shared" si="69"/>
        <v>0</v>
      </c>
      <c r="AT329" s="482">
        <v>0</v>
      </c>
      <c r="AU329" s="493">
        <f>[1]Budżet!K321</f>
        <v>0</v>
      </c>
      <c r="AV329" s="489">
        <f>ROUND([1]Budżet!K321-[1]Budżet!M321,2)</f>
        <v>0</v>
      </c>
      <c r="AW329" s="489" t="str">
        <f t="shared" si="70"/>
        <v>OK</v>
      </c>
      <c r="AX329" s="490" t="str">
        <f t="shared" ref="AX329:AX392" si="71">IF(AS329=AU329,"OK","ŹLE")</f>
        <v>OK</v>
      </c>
      <c r="AY329" s="490" t="str">
        <f t="shared" si="66"/>
        <v>Wartość wkładu własnego spójna z SOWA EFS</v>
      </c>
      <c r="AZ329" s="492" t="str">
        <f t="shared" si="67"/>
        <v>Wartość ogółem spójna z SOWA EFS</v>
      </c>
      <c r="BA329" s="456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1423</v>
      </c>
      <c r="B330" s="438">
        <f>[1]Budżet!B322</f>
        <v>0</v>
      </c>
      <c r="C330" s="478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0"/>
      <c r="Q330" s="461">
        <v>0</v>
      </c>
      <c r="R330" s="462">
        <v>0</v>
      </c>
      <c r="S330" s="463">
        <f t="shared" ref="S330:S393" si="72">ROUND(R330*Q330,2)</f>
        <v>0</v>
      </c>
      <c r="T330" s="460"/>
      <c r="U330" s="461">
        <v>0</v>
      </c>
      <c r="V330" s="462">
        <v>0</v>
      </c>
      <c r="W330" s="463">
        <f t="shared" ref="W330:W393" si="73">ROUND(V330*U330,2)</f>
        <v>0</v>
      </c>
      <c r="X330" s="460"/>
      <c r="Y330" s="461">
        <v>0</v>
      </c>
      <c r="Z330" s="462">
        <v>0</v>
      </c>
      <c r="AA330" s="463">
        <f t="shared" ref="AA330:AA393" si="74">ROUND(Z330*Y330,2)</f>
        <v>0</v>
      </c>
      <c r="AB330" s="460"/>
      <c r="AC330" s="461">
        <v>0</v>
      </c>
      <c r="AD330" s="462">
        <v>0</v>
      </c>
      <c r="AE330" s="463">
        <f t="shared" ref="AE330:AE393" si="75">ROUND(AD330*AC330,2)</f>
        <v>0</v>
      </c>
      <c r="AF330" s="460"/>
      <c r="AG330" s="461">
        <v>0</v>
      </c>
      <c r="AH330" s="462">
        <v>0</v>
      </c>
      <c r="AI330" s="463">
        <f t="shared" ref="AI330:AI393" si="76">ROUND(AH330*AG330,2)</f>
        <v>0</v>
      </c>
      <c r="AJ330" s="460"/>
      <c r="AK330" s="461">
        <v>0</v>
      </c>
      <c r="AL330" s="462">
        <v>0</v>
      </c>
      <c r="AM330" s="463">
        <f t="shared" ref="AM330:AM393" si="77">ROUND(AL330*AK330,2)</f>
        <v>0</v>
      </c>
      <c r="AN330" s="460"/>
      <c r="AO330" s="461">
        <v>0</v>
      </c>
      <c r="AP330" s="462">
        <v>0</v>
      </c>
      <c r="AQ330" s="463">
        <f t="shared" ref="AQ330:AQ393" si="78">ROUND(AP330*AO330,2)</f>
        <v>0</v>
      </c>
      <c r="AR330" s="464">
        <f t="shared" si="68"/>
        <v>0</v>
      </c>
      <c r="AS330" s="463">
        <f t="shared" si="69"/>
        <v>0</v>
      </c>
      <c r="AT330" s="482">
        <v>0</v>
      </c>
      <c r="AU330" s="493">
        <f>[1]Budżet!K322</f>
        <v>0</v>
      </c>
      <c r="AV330" s="489">
        <f>ROUND([1]Budżet!K322-[1]Budżet!M322,2)</f>
        <v>0</v>
      </c>
      <c r="AW330" s="489" t="str">
        <f t="shared" si="70"/>
        <v>OK</v>
      </c>
      <c r="AX330" s="490" t="str">
        <f t="shared" si="71"/>
        <v>OK</v>
      </c>
      <c r="AY330" s="490" t="str">
        <f t="shared" ref="AY330:AY393" si="79">IF(AW330="ŹLE",IF(AT330&lt;&gt;AV330,AT330-AV330),IF(AW330="ok","Wartość wkładu własnego spójna z SOWA EFS"))</f>
        <v>Wartość wkładu własnego spójna z SOWA EFS</v>
      </c>
      <c r="AZ330" s="492" t="str">
        <f t="shared" ref="AZ330:AZ393" si="80">IF(AX330="ŹLE",IF(AS330&lt;&gt;AU330,AS330-AU330),IF(AX330="ok","Wartość ogółem spójna z SOWA EFS"))</f>
        <v>Wartość ogółem spójna z SOWA EFS</v>
      </c>
      <c r="BA330" s="456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1424</v>
      </c>
      <c r="B331" s="438">
        <f>[1]Budżet!B323</f>
        <v>0</v>
      </c>
      <c r="C331" s="478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0"/>
      <c r="Q331" s="461">
        <v>0</v>
      </c>
      <c r="R331" s="462">
        <v>0</v>
      </c>
      <c r="S331" s="463">
        <f t="shared" si="72"/>
        <v>0</v>
      </c>
      <c r="T331" s="460"/>
      <c r="U331" s="461">
        <v>0</v>
      </c>
      <c r="V331" s="462">
        <v>0</v>
      </c>
      <c r="W331" s="463">
        <f t="shared" si="73"/>
        <v>0</v>
      </c>
      <c r="X331" s="460"/>
      <c r="Y331" s="461">
        <v>0</v>
      </c>
      <c r="Z331" s="462">
        <v>0</v>
      </c>
      <c r="AA331" s="463">
        <f t="shared" si="74"/>
        <v>0</v>
      </c>
      <c r="AB331" s="460"/>
      <c r="AC331" s="461">
        <v>0</v>
      </c>
      <c r="AD331" s="462">
        <v>0</v>
      </c>
      <c r="AE331" s="463">
        <f t="shared" si="75"/>
        <v>0</v>
      </c>
      <c r="AF331" s="460"/>
      <c r="AG331" s="461">
        <v>0</v>
      </c>
      <c r="AH331" s="462">
        <v>0</v>
      </c>
      <c r="AI331" s="463">
        <f t="shared" si="76"/>
        <v>0</v>
      </c>
      <c r="AJ331" s="460"/>
      <c r="AK331" s="461">
        <v>0</v>
      </c>
      <c r="AL331" s="462">
        <v>0</v>
      </c>
      <c r="AM331" s="463">
        <f t="shared" si="77"/>
        <v>0</v>
      </c>
      <c r="AN331" s="460"/>
      <c r="AO331" s="461">
        <v>0</v>
      </c>
      <c r="AP331" s="462">
        <v>0</v>
      </c>
      <c r="AQ331" s="463">
        <f t="shared" si="78"/>
        <v>0</v>
      </c>
      <c r="AR331" s="464">
        <f t="shared" ref="AR331:AR394" si="81">AO331+AK331+AG331+AC331+Y331+Q331+U331</f>
        <v>0</v>
      </c>
      <c r="AS331" s="463">
        <f t="shared" ref="AS331:AS394" si="82">AQ331+AM331+AI331+AE331+AA331+W331+S331</f>
        <v>0</v>
      </c>
      <c r="AT331" s="482">
        <v>0</v>
      </c>
      <c r="AU331" s="493">
        <f>[1]Budżet!K323</f>
        <v>0</v>
      </c>
      <c r="AV331" s="489">
        <f>ROUND([1]Budżet!K323-[1]Budżet!M323,2)</f>
        <v>0</v>
      </c>
      <c r="AW331" s="489" t="str">
        <f t="shared" ref="AW331:AW394" si="83">IF(AT331=AV331,"OK","ŹLE")</f>
        <v>OK</v>
      </c>
      <c r="AX331" s="490" t="str">
        <f t="shared" si="71"/>
        <v>OK</v>
      </c>
      <c r="AY331" s="490" t="str">
        <f t="shared" si="79"/>
        <v>Wartość wkładu własnego spójna z SOWA EFS</v>
      </c>
      <c r="AZ331" s="492" t="str">
        <f t="shared" si="80"/>
        <v>Wartość ogółem spójna z SOWA EFS</v>
      </c>
      <c r="BA331" s="456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1425</v>
      </c>
      <c r="B332" s="438">
        <f>[1]Budżet!B324</f>
        <v>0</v>
      </c>
      <c r="C332" s="478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0"/>
      <c r="Q332" s="461">
        <v>0</v>
      </c>
      <c r="R332" s="462">
        <v>0</v>
      </c>
      <c r="S332" s="463">
        <f t="shared" si="72"/>
        <v>0</v>
      </c>
      <c r="T332" s="460"/>
      <c r="U332" s="461">
        <v>0</v>
      </c>
      <c r="V332" s="462">
        <v>0</v>
      </c>
      <c r="W332" s="463">
        <f t="shared" si="73"/>
        <v>0</v>
      </c>
      <c r="X332" s="460"/>
      <c r="Y332" s="461">
        <v>0</v>
      </c>
      <c r="Z332" s="462">
        <v>0</v>
      </c>
      <c r="AA332" s="463">
        <f t="shared" si="74"/>
        <v>0</v>
      </c>
      <c r="AB332" s="460"/>
      <c r="AC332" s="461">
        <v>0</v>
      </c>
      <c r="AD332" s="462">
        <v>0</v>
      </c>
      <c r="AE332" s="463">
        <f t="shared" si="75"/>
        <v>0</v>
      </c>
      <c r="AF332" s="460"/>
      <c r="AG332" s="461">
        <v>0</v>
      </c>
      <c r="AH332" s="462">
        <v>0</v>
      </c>
      <c r="AI332" s="463">
        <f t="shared" si="76"/>
        <v>0</v>
      </c>
      <c r="AJ332" s="460"/>
      <c r="AK332" s="461">
        <v>0</v>
      </c>
      <c r="AL332" s="462">
        <v>0</v>
      </c>
      <c r="AM332" s="463">
        <f t="shared" si="77"/>
        <v>0</v>
      </c>
      <c r="AN332" s="460"/>
      <c r="AO332" s="461">
        <v>0</v>
      </c>
      <c r="AP332" s="462">
        <v>0</v>
      </c>
      <c r="AQ332" s="463">
        <f t="shared" si="78"/>
        <v>0</v>
      </c>
      <c r="AR332" s="464">
        <f t="shared" si="81"/>
        <v>0</v>
      </c>
      <c r="AS332" s="463">
        <f t="shared" si="82"/>
        <v>0</v>
      </c>
      <c r="AT332" s="482">
        <v>0</v>
      </c>
      <c r="AU332" s="493">
        <f>[1]Budżet!K324</f>
        <v>0</v>
      </c>
      <c r="AV332" s="489">
        <f>ROUND([1]Budżet!K324-[1]Budżet!M324,2)</f>
        <v>0</v>
      </c>
      <c r="AW332" s="489" t="str">
        <f t="shared" si="83"/>
        <v>OK</v>
      </c>
      <c r="AX332" s="490" t="str">
        <f t="shared" si="71"/>
        <v>OK</v>
      </c>
      <c r="AY332" s="490" t="str">
        <f t="shared" si="79"/>
        <v>Wartość wkładu własnego spójna z SOWA EFS</v>
      </c>
      <c r="AZ332" s="492" t="str">
        <f t="shared" si="80"/>
        <v>Wartość ogółem spójna z SOWA EFS</v>
      </c>
      <c r="BA332" s="456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1426</v>
      </c>
      <c r="B333" s="438">
        <f>[1]Budżet!B325</f>
        <v>0</v>
      </c>
      <c r="C333" s="478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0"/>
      <c r="Q333" s="461">
        <v>0</v>
      </c>
      <c r="R333" s="462">
        <v>0</v>
      </c>
      <c r="S333" s="463">
        <f t="shared" si="72"/>
        <v>0</v>
      </c>
      <c r="T333" s="460"/>
      <c r="U333" s="461">
        <v>0</v>
      </c>
      <c r="V333" s="462">
        <v>0</v>
      </c>
      <c r="W333" s="463">
        <f t="shared" si="73"/>
        <v>0</v>
      </c>
      <c r="X333" s="460"/>
      <c r="Y333" s="461">
        <v>0</v>
      </c>
      <c r="Z333" s="462">
        <v>0</v>
      </c>
      <c r="AA333" s="463">
        <f t="shared" si="74"/>
        <v>0</v>
      </c>
      <c r="AB333" s="460"/>
      <c r="AC333" s="461">
        <v>0</v>
      </c>
      <c r="AD333" s="462">
        <v>0</v>
      </c>
      <c r="AE333" s="463">
        <f t="shared" si="75"/>
        <v>0</v>
      </c>
      <c r="AF333" s="460"/>
      <c r="AG333" s="461">
        <v>0</v>
      </c>
      <c r="AH333" s="462">
        <v>0</v>
      </c>
      <c r="AI333" s="463">
        <f t="shared" si="76"/>
        <v>0</v>
      </c>
      <c r="AJ333" s="460"/>
      <c r="AK333" s="461">
        <v>0</v>
      </c>
      <c r="AL333" s="462">
        <v>0</v>
      </c>
      <c r="AM333" s="463">
        <f t="shared" si="77"/>
        <v>0</v>
      </c>
      <c r="AN333" s="460"/>
      <c r="AO333" s="461">
        <v>0</v>
      </c>
      <c r="AP333" s="462">
        <v>0</v>
      </c>
      <c r="AQ333" s="463">
        <f t="shared" si="78"/>
        <v>0</v>
      </c>
      <c r="AR333" s="464">
        <f t="shared" si="81"/>
        <v>0</v>
      </c>
      <c r="AS333" s="463">
        <f t="shared" si="82"/>
        <v>0</v>
      </c>
      <c r="AT333" s="482">
        <v>0</v>
      </c>
      <c r="AU333" s="493">
        <f>[1]Budżet!K325</f>
        <v>0</v>
      </c>
      <c r="AV333" s="489">
        <f>ROUND([1]Budżet!K325-[1]Budżet!M325,2)</f>
        <v>0</v>
      </c>
      <c r="AW333" s="489" t="str">
        <f t="shared" si="83"/>
        <v>OK</v>
      </c>
      <c r="AX333" s="490" t="str">
        <f t="shared" si="71"/>
        <v>OK</v>
      </c>
      <c r="AY333" s="490" t="str">
        <f t="shared" si="79"/>
        <v>Wartość wkładu własnego spójna z SOWA EFS</v>
      </c>
      <c r="AZ333" s="492" t="str">
        <f t="shared" si="80"/>
        <v>Wartość ogółem spójna z SOWA EFS</v>
      </c>
      <c r="BA333" s="456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1427</v>
      </c>
      <c r="B334" s="438">
        <f>[1]Budżet!B326</f>
        <v>0</v>
      </c>
      <c r="C334" s="478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0"/>
      <c r="Q334" s="461">
        <v>0</v>
      </c>
      <c r="R334" s="462">
        <v>0</v>
      </c>
      <c r="S334" s="463">
        <f t="shared" si="72"/>
        <v>0</v>
      </c>
      <c r="T334" s="460"/>
      <c r="U334" s="461">
        <v>0</v>
      </c>
      <c r="V334" s="462">
        <v>0</v>
      </c>
      <c r="W334" s="463">
        <f t="shared" si="73"/>
        <v>0</v>
      </c>
      <c r="X334" s="460"/>
      <c r="Y334" s="461">
        <v>0</v>
      </c>
      <c r="Z334" s="462">
        <v>0</v>
      </c>
      <c r="AA334" s="463">
        <f t="shared" si="74"/>
        <v>0</v>
      </c>
      <c r="AB334" s="460"/>
      <c r="AC334" s="461">
        <v>0</v>
      </c>
      <c r="AD334" s="462">
        <v>0</v>
      </c>
      <c r="AE334" s="463">
        <f t="shared" si="75"/>
        <v>0</v>
      </c>
      <c r="AF334" s="460"/>
      <c r="AG334" s="461">
        <v>0</v>
      </c>
      <c r="AH334" s="462">
        <v>0</v>
      </c>
      <c r="AI334" s="463">
        <f t="shared" si="76"/>
        <v>0</v>
      </c>
      <c r="AJ334" s="460"/>
      <c r="AK334" s="461">
        <v>0</v>
      </c>
      <c r="AL334" s="462">
        <v>0</v>
      </c>
      <c r="AM334" s="463">
        <f t="shared" si="77"/>
        <v>0</v>
      </c>
      <c r="AN334" s="460"/>
      <c r="AO334" s="461">
        <v>0</v>
      </c>
      <c r="AP334" s="462">
        <v>0</v>
      </c>
      <c r="AQ334" s="463">
        <f t="shared" si="78"/>
        <v>0</v>
      </c>
      <c r="AR334" s="464">
        <f t="shared" si="81"/>
        <v>0</v>
      </c>
      <c r="AS334" s="463">
        <f t="shared" si="82"/>
        <v>0</v>
      </c>
      <c r="AT334" s="482">
        <v>0</v>
      </c>
      <c r="AU334" s="493">
        <f>[1]Budżet!K326</f>
        <v>0</v>
      </c>
      <c r="AV334" s="489">
        <f>ROUND([1]Budżet!K326-[1]Budżet!M326,2)</f>
        <v>0</v>
      </c>
      <c r="AW334" s="489" t="str">
        <f t="shared" si="83"/>
        <v>OK</v>
      </c>
      <c r="AX334" s="490" t="str">
        <f t="shared" si="71"/>
        <v>OK</v>
      </c>
      <c r="AY334" s="490" t="str">
        <f t="shared" si="79"/>
        <v>Wartość wkładu własnego spójna z SOWA EFS</v>
      </c>
      <c r="AZ334" s="492" t="str">
        <f t="shared" si="80"/>
        <v>Wartość ogółem spójna z SOWA EFS</v>
      </c>
      <c r="BA334" s="456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1428</v>
      </c>
      <c r="B335" s="438">
        <f>[1]Budżet!B327</f>
        <v>0</v>
      </c>
      <c r="C335" s="478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0"/>
      <c r="Q335" s="461">
        <v>0</v>
      </c>
      <c r="R335" s="462">
        <v>0</v>
      </c>
      <c r="S335" s="463">
        <f t="shared" si="72"/>
        <v>0</v>
      </c>
      <c r="T335" s="460"/>
      <c r="U335" s="461">
        <v>0</v>
      </c>
      <c r="V335" s="462">
        <v>0</v>
      </c>
      <c r="W335" s="463">
        <f t="shared" si="73"/>
        <v>0</v>
      </c>
      <c r="X335" s="460"/>
      <c r="Y335" s="461">
        <v>0</v>
      </c>
      <c r="Z335" s="462">
        <v>0</v>
      </c>
      <c r="AA335" s="463">
        <f t="shared" si="74"/>
        <v>0</v>
      </c>
      <c r="AB335" s="460"/>
      <c r="AC335" s="461">
        <v>0</v>
      </c>
      <c r="AD335" s="462">
        <v>0</v>
      </c>
      <c r="AE335" s="463">
        <f t="shared" si="75"/>
        <v>0</v>
      </c>
      <c r="AF335" s="460"/>
      <c r="AG335" s="461">
        <v>0</v>
      </c>
      <c r="AH335" s="462">
        <v>0</v>
      </c>
      <c r="AI335" s="463">
        <f t="shared" si="76"/>
        <v>0</v>
      </c>
      <c r="AJ335" s="460"/>
      <c r="AK335" s="461">
        <v>0</v>
      </c>
      <c r="AL335" s="462">
        <v>0</v>
      </c>
      <c r="AM335" s="463">
        <f t="shared" si="77"/>
        <v>0</v>
      </c>
      <c r="AN335" s="460"/>
      <c r="AO335" s="461">
        <v>0</v>
      </c>
      <c r="AP335" s="462">
        <v>0</v>
      </c>
      <c r="AQ335" s="463">
        <f t="shared" si="78"/>
        <v>0</v>
      </c>
      <c r="AR335" s="464">
        <f t="shared" si="81"/>
        <v>0</v>
      </c>
      <c r="AS335" s="463">
        <f t="shared" si="82"/>
        <v>0</v>
      </c>
      <c r="AT335" s="482">
        <v>0</v>
      </c>
      <c r="AU335" s="493">
        <f>[1]Budżet!K327</f>
        <v>0</v>
      </c>
      <c r="AV335" s="489">
        <f>ROUND([1]Budżet!K327-[1]Budżet!M327,2)</f>
        <v>0</v>
      </c>
      <c r="AW335" s="489" t="str">
        <f t="shared" si="83"/>
        <v>OK</v>
      </c>
      <c r="AX335" s="490" t="str">
        <f t="shared" si="71"/>
        <v>OK</v>
      </c>
      <c r="AY335" s="490" t="str">
        <f t="shared" si="79"/>
        <v>Wartość wkładu własnego spójna z SOWA EFS</v>
      </c>
      <c r="AZ335" s="492" t="str">
        <f t="shared" si="80"/>
        <v>Wartość ogółem spójna z SOWA EFS</v>
      </c>
      <c r="BA335" s="456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1429</v>
      </c>
      <c r="B336" s="438">
        <f>[1]Budżet!B328</f>
        <v>0</v>
      </c>
      <c r="C336" s="478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0"/>
      <c r="Q336" s="461">
        <v>0</v>
      </c>
      <c r="R336" s="462">
        <v>0</v>
      </c>
      <c r="S336" s="463">
        <f t="shared" si="72"/>
        <v>0</v>
      </c>
      <c r="T336" s="460"/>
      <c r="U336" s="461">
        <v>0</v>
      </c>
      <c r="V336" s="462">
        <v>0</v>
      </c>
      <c r="W336" s="463">
        <f t="shared" si="73"/>
        <v>0</v>
      </c>
      <c r="X336" s="460"/>
      <c r="Y336" s="461">
        <v>0</v>
      </c>
      <c r="Z336" s="462">
        <v>0</v>
      </c>
      <c r="AA336" s="463">
        <f t="shared" si="74"/>
        <v>0</v>
      </c>
      <c r="AB336" s="460"/>
      <c r="AC336" s="461">
        <v>0</v>
      </c>
      <c r="AD336" s="462">
        <v>0</v>
      </c>
      <c r="AE336" s="463">
        <f t="shared" si="75"/>
        <v>0</v>
      </c>
      <c r="AF336" s="460"/>
      <c r="AG336" s="461">
        <v>0</v>
      </c>
      <c r="AH336" s="462">
        <v>0</v>
      </c>
      <c r="AI336" s="463">
        <f t="shared" si="76"/>
        <v>0</v>
      </c>
      <c r="AJ336" s="460"/>
      <c r="AK336" s="461">
        <v>0</v>
      </c>
      <c r="AL336" s="462">
        <v>0</v>
      </c>
      <c r="AM336" s="463">
        <f t="shared" si="77"/>
        <v>0</v>
      </c>
      <c r="AN336" s="460"/>
      <c r="AO336" s="461">
        <v>0</v>
      </c>
      <c r="AP336" s="462">
        <v>0</v>
      </c>
      <c r="AQ336" s="463">
        <f t="shared" si="78"/>
        <v>0</v>
      </c>
      <c r="AR336" s="464">
        <f t="shared" si="81"/>
        <v>0</v>
      </c>
      <c r="AS336" s="463">
        <f t="shared" si="82"/>
        <v>0</v>
      </c>
      <c r="AT336" s="482">
        <v>0</v>
      </c>
      <c r="AU336" s="493">
        <f>[1]Budżet!K328</f>
        <v>0</v>
      </c>
      <c r="AV336" s="489">
        <f>ROUND([1]Budżet!K328-[1]Budżet!M328,2)</f>
        <v>0</v>
      </c>
      <c r="AW336" s="489" t="str">
        <f t="shared" si="83"/>
        <v>OK</v>
      </c>
      <c r="AX336" s="490" t="str">
        <f t="shared" si="71"/>
        <v>OK</v>
      </c>
      <c r="AY336" s="490" t="str">
        <f t="shared" si="79"/>
        <v>Wartość wkładu własnego spójna z SOWA EFS</v>
      </c>
      <c r="AZ336" s="492" t="str">
        <f t="shared" si="80"/>
        <v>Wartość ogółem spójna z SOWA EFS</v>
      </c>
      <c r="BA336" s="456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1430</v>
      </c>
      <c r="B337" s="438">
        <f>[1]Budżet!B329</f>
        <v>0</v>
      </c>
      <c r="C337" s="478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0"/>
      <c r="Q337" s="461">
        <v>0</v>
      </c>
      <c r="R337" s="462">
        <v>0</v>
      </c>
      <c r="S337" s="463">
        <f t="shared" si="72"/>
        <v>0</v>
      </c>
      <c r="T337" s="460"/>
      <c r="U337" s="461">
        <v>0</v>
      </c>
      <c r="V337" s="462">
        <v>0</v>
      </c>
      <c r="W337" s="463">
        <f t="shared" si="73"/>
        <v>0</v>
      </c>
      <c r="X337" s="460"/>
      <c r="Y337" s="461">
        <v>0</v>
      </c>
      <c r="Z337" s="462">
        <v>0</v>
      </c>
      <c r="AA337" s="463">
        <f t="shared" si="74"/>
        <v>0</v>
      </c>
      <c r="AB337" s="460"/>
      <c r="AC337" s="461">
        <v>0</v>
      </c>
      <c r="AD337" s="462">
        <v>0</v>
      </c>
      <c r="AE337" s="463">
        <f t="shared" si="75"/>
        <v>0</v>
      </c>
      <c r="AF337" s="460"/>
      <c r="AG337" s="461">
        <v>0</v>
      </c>
      <c r="AH337" s="462">
        <v>0</v>
      </c>
      <c r="AI337" s="463">
        <f t="shared" si="76"/>
        <v>0</v>
      </c>
      <c r="AJ337" s="460"/>
      <c r="AK337" s="461">
        <v>0</v>
      </c>
      <c r="AL337" s="462">
        <v>0</v>
      </c>
      <c r="AM337" s="463">
        <f t="shared" si="77"/>
        <v>0</v>
      </c>
      <c r="AN337" s="460"/>
      <c r="AO337" s="461">
        <v>0</v>
      </c>
      <c r="AP337" s="462">
        <v>0</v>
      </c>
      <c r="AQ337" s="463">
        <f t="shared" si="78"/>
        <v>0</v>
      </c>
      <c r="AR337" s="464">
        <f t="shared" si="81"/>
        <v>0</v>
      </c>
      <c r="AS337" s="463">
        <f t="shared" si="82"/>
        <v>0</v>
      </c>
      <c r="AT337" s="482">
        <v>0</v>
      </c>
      <c r="AU337" s="493">
        <f>[1]Budżet!K329</f>
        <v>0</v>
      </c>
      <c r="AV337" s="489">
        <f>ROUND([1]Budżet!K329-[1]Budżet!M329,2)</f>
        <v>0</v>
      </c>
      <c r="AW337" s="489" t="str">
        <f t="shared" si="83"/>
        <v>OK</v>
      </c>
      <c r="AX337" s="490" t="str">
        <f t="shared" si="71"/>
        <v>OK</v>
      </c>
      <c r="AY337" s="490" t="str">
        <f t="shared" si="79"/>
        <v>Wartość wkładu własnego spójna z SOWA EFS</v>
      </c>
      <c r="AZ337" s="492" t="str">
        <f t="shared" si="80"/>
        <v>Wartość ogółem spójna z SOWA EFS</v>
      </c>
      <c r="BA337" s="456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1431</v>
      </c>
      <c r="B338" s="438">
        <f>[1]Budżet!B330</f>
        <v>0</v>
      </c>
      <c r="C338" s="478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0"/>
      <c r="Q338" s="461">
        <v>0</v>
      </c>
      <c r="R338" s="462">
        <v>0</v>
      </c>
      <c r="S338" s="463">
        <f t="shared" si="72"/>
        <v>0</v>
      </c>
      <c r="T338" s="460"/>
      <c r="U338" s="461">
        <v>0</v>
      </c>
      <c r="V338" s="462">
        <v>0</v>
      </c>
      <c r="W338" s="463">
        <f t="shared" si="73"/>
        <v>0</v>
      </c>
      <c r="X338" s="460"/>
      <c r="Y338" s="461">
        <v>0</v>
      </c>
      <c r="Z338" s="462">
        <v>0</v>
      </c>
      <c r="AA338" s="463">
        <f t="shared" si="74"/>
        <v>0</v>
      </c>
      <c r="AB338" s="460"/>
      <c r="AC338" s="461">
        <v>0</v>
      </c>
      <c r="AD338" s="462">
        <v>0</v>
      </c>
      <c r="AE338" s="463">
        <f t="shared" si="75"/>
        <v>0</v>
      </c>
      <c r="AF338" s="460"/>
      <c r="AG338" s="461">
        <v>0</v>
      </c>
      <c r="AH338" s="462">
        <v>0</v>
      </c>
      <c r="AI338" s="463">
        <f t="shared" si="76"/>
        <v>0</v>
      </c>
      <c r="AJ338" s="460"/>
      <c r="AK338" s="461">
        <v>0</v>
      </c>
      <c r="AL338" s="462">
        <v>0</v>
      </c>
      <c r="AM338" s="463">
        <f t="shared" si="77"/>
        <v>0</v>
      </c>
      <c r="AN338" s="460"/>
      <c r="AO338" s="461">
        <v>0</v>
      </c>
      <c r="AP338" s="462">
        <v>0</v>
      </c>
      <c r="AQ338" s="463">
        <f t="shared" si="78"/>
        <v>0</v>
      </c>
      <c r="AR338" s="464">
        <f t="shared" si="81"/>
        <v>0</v>
      </c>
      <c r="AS338" s="463">
        <f t="shared" si="82"/>
        <v>0</v>
      </c>
      <c r="AT338" s="482">
        <v>0</v>
      </c>
      <c r="AU338" s="493">
        <f>[1]Budżet!K330</f>
        <v>0</v>
      </c>
      <c r="AV338" s="489">
        <f>ROUND([1]Budżet!K330-[1]Budżet!M330,2)</f>
        <v>0</v>
      </c>
      <c r="AW338" s="489" t="str">
        <f t="shared" si="83"/>
        <v>OK</v>
      </c>
      <c r="AX338" s="490" t="str">
        <f t="shared" si="71"/>
        <v>OK</v>
      </c>
      <c r="AY338" s="490" t="str">
        <f t="shared" si="79"/>
        <v>Wartość wkładu własnego spójna z SOWA EFS</v>
      </c>
      <c r="AZ338" s="492" t="str">
        <f t="shared" si="80"/>
        <v>Wartość ogółem spójna z SOWA EFS</v>
      </c>
      <c r="BA338" s="456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1432</v>
      </c>
      <c r="B339" s="438">
        <f>[1]Budżet!B331</f>
        <v>0</v>
      </c>
      <c r="C339" s="478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0"/>
      <c r="Q339" s="461">
        <v>0</v>
      </c>
      <c r="R339" s="462">
        <v>0</v>
      </c>
      <c r="S339" s="463">
        <f t="shared" si="72"/>
        <v>0</v>
      </c>
      <c r="T339" s="460"/>
      <c r="U339" s="461">
        <v>0</v>
      </c>
      <c r="V339" s="462">
        <v>0</v>
      </c>
      <c r="W339" s="463">
        <f t="shared" si="73"/>
        <v>0</v>
      </c>
      <c r="X339" s="460"/>
      <c r="Y339" s="461">
        <v>0</v>
      </c>
      <c r="Z339" s="462">
        <v>0</v>
      </c>
      <c r="AA339" s="463">
        <f t="shared" si="74"/>
        <v>0</v>
      </c>
      <c r="AB339" s="460"/>
      <c r="AC339" s="461">
        <v>0</v>
      </c>
      <c r="AD339" s="462">
        <v>0</v>
      </c>
      <c r="AE339" s="463">
        <f t="shared" si="75"/>
        <v>0</v>
      </c>
      <c r="AF339" s="460"/>
      <c r="AG339" s="461">
        <v>0</v>
      </c>
      <c r="AH339" s="462">
        <v>0</v>
      </c>
      <c r="AI339" s="463">
        <f t="shared" si="76"/>
        <v>0</v>
      </c>
      <c r="AJ339" s="460"/>
      <c r="AK339" s="461">
        <v>0</v>
      </c>
      <c r="AL339" s="462">
        <v>0</v>
      </c>
      <c r="AM339" s="463">
        <f t="shared" si="77"/>
        <v>0</v>
      </c>
      <c r="AN339" s="460"/>
      <c r="AO339" s="461">
        <v>0</v>
      </c>
      <c r="AP339" s="462">
        <v>0</v>
      </c>
      <c r="AQ339" s="463">
        <f t="shared" si="78"/>
        <v>0</v>
      </c>
      <c r="AR339" s="464">
        <f t="shared" si="81"/>
        <v>0</v>
      </c>
      <c r="AS339" s="463">
        <f t="shared" si="82"/>
        <v>0</v>
      </c>
      <c r="AT339" s="482">
        <v>0</v>
      </c>
      <c r="AU339" s="493">
        <f>[1]Budżet!K331</f>
        <v>0</v>
      </c>
      <c r="AV339" s="489">
        <f>ROUND([1]Budżet!K331-[1]Budżet!M331,2)</f>
        <v>0</v>
      </c>
      <c r="AW339" s="489" t="str">
        <f t="shared" si="83"/>
        <v>OK</v>
      </c>
      <c r="AX339" s="490" t="str">
        <f t="shared" si="71"/>
        <v>OK</v>
      </c>
      <c r="AY339" s="490" t="str">
        <f t="shared" si="79"/>
        <v>Wartość wkładu własnego spójna z SOWA EFS</v>
      </c>
      <c r="AZ339" s="492" t="str">
        <f t="shared" si="80"/>
        <v>Wartość ogółem spójna z SOWA EFS</v>
      </c>
      <c r="BA339" s="456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1433</v>
      </c>
      <c r="B340" s="438">
        <f>[1]Budżet!B332</f>
        <v>0</v>
      </c>
      <c r="C340" s="478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0"/>
      <c r="Q340" s="461">
        <v>0</v>
      </c>
      <c r="R340" s="462">
        <v>0</v>
      </c>
      <c r="S340" s="463">
        <f t="shared" si="72"/>
        <v>0</v>
      </c>
      <c r="T340" s="460"/>
      <c r="U340" s="461">
        <v>0</v>
      </c>
      <c r="V340" s="462">
        <v>0</v>
      </c>
      <c r="W340" s="463">
        <f t="shared" si="73"/>
        <v>0</v>
      </c>
      <c r="X340" s="460"/>
      <c r="Y340" s="461">
        <v>0</v>
      </c>
      <c r="Z340" s="462">
        <v>0</v>
      </c>
      <c r="AA340" s="463">
        <f t="shared" si="74"/>
        <v>0</v>
      </c>
      <c r="AB340" s="460"/>
      <c r="AC340" s="461">
        <v>0</v>
      </c>
      <c r="AD340" s="462">
        <v>0</v>
      </c>
      <c r="AE340" s="463">
        <f t="shared" si="75"/>
        <v>0</v>
      </c>
      <c r="AF340" s="460"/>
      <c r="AG340" s="461">
        <v>0</v>
      </c>
      <c r="AH340" s="462">
        <v>0</v>
      </c>
      <c r="AI340" s="463">
        <f t="shared" si="76"/>
        <v>0</v>
      </c>
      <c r="AJ340" s="460"/>
      <c r="AK340" s="461">
        <v>0</v>
      </c>
      <c r="AL340" s="462">
        <v>0</v>
      </c>
      <c r="AM340" s="463">
        <f t="shared" si="77"/>
        <v>0</v>
      </c>
      <c r="AN340" s="460"/>
      <c r="AO340" s="461">
        <v>0</v>
      </c>
      <c r="AP340" s="462">
        <v>0</v>
      </c>
      <c r="AQ340" s="463">
        <f t="shared" si="78"/>
        <v>0</v>
      </c>
      <c r="AR340" s="464">
        <f t="shared" si="81"/>
        <v>0</v>
      </c>
      <c r="AS340" s="463">
        <f t="shared" si="82"/>
        <v>0</v>
      </c>
      <c r="AT340" s="482">
        <v>0</v>
      </c>
      <c r="AU340" s="493">
        <f>[1]Budżet!K332</f>
        <v>0</v>
      </c>
      <c r="AV340" s="489">
        <f>ROUND([1]Budżet!K332-[1]Budżet!M332,2)</f>
        <v>0</v>
      </c>
      <c r="AW340" s="489" t="str">
        <f t="shared" si="83"/>
        <v>OK</v>
      </c>
      <c r="AX340" s="490" t="str">
        <f t="shared" si="71"/>
        <v>OK</v>
      </c>
      <c r="AY340" s="490" t="str">
        <f t="shared" si="79"/>
        <v>Wartość wkładu własnego spójna z SOWA EFS</v>
      </c>
      <c r="AZ340" s="492" t="str">
        <f t="shared" si="80"/>
        <v>Wartość ogółem spójna z SOWA EFS</v>
      </c>
      <c r="BA340" s="456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1434</v>
      </c>
      <c r="B341" s="438">
        <f>[1]Budżet!B333</f>
        <v>0</v>
      </c>
      <c r="C341" s="478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0"/>
      <c r="Q341" s="461">
        <v>0</v>
      </c>
      <c r="R341" s="462">
        <v>0</v>
      </c>
      <c r="S341" s="463">
        <f t="shared" si="72"/>
        <v>0</v>
      </c>
      <c r="T341" s="460"/>
      <c r="U341" s="461">
        <v>0</v>
      </c>
      <c r="V341" s="462">
        <v>0</v>
      </c>
      <c r="W341" s="463">
        <f t="shared" si="73"/>
        <v>0</v>
      </c>
      <c r="X341" s="460"/>
      <c r="Y341" s="461">
        <v>0</v>
      </c>
      <c r="Z341" s="462">
        <v>0</v>
      </c>
      <c r="AA341" s="463">
        <f t="shared" si="74"/>
        <v>0</v>
      </c>
      <c r="AB341" s="460"/>
      <c r="AC341" s="461">
        <v>0</v>
      </c>
      <c r="AD341" s="462">
        <v>0</v>
      </c>
      <c r="AE341" s="463">
        <f t="shared" si="75"/>
        <v>0</v>
      </c>
      <c r="AF341" s="460"/>
      <c r="AG341" s="461">
        <v>0</v>
      </c>
      <c r="AH341" s="462">
        <v>0</v>
      </c>
      <c r="AI341" s="463">
        <f t="shared" si="76"/>
        <v>0</v>
      </c>
      <c r="AJ341" s="460"/>
      <c r="AK341" s="461">
        <v>0</v>
      </c>
      <c r="AL341" s="462">
        <v>0</v>
      </c>
      <c r="AM341" s="463">
        <f t="shared" si="77"/>
        <v>0</v>
      </c>
      <c r="AN341" s="460"/>
      <c r="AO341" s="461">
        <v>0</v>
      </c>
      <c r="AP341" s="462">
        <v>0</v>
      </c>
      <c r="AQ341" s="463">
        <f t="shared" si="78"/>
        <v>0</v>
      </c>
      <c r="AR341" s="464">
        <f t="shared" si="81"/>
        <v>0</v>
      </c>
      <c r="AS341" s="463">
        <f t="shared" si="82"/>
        <v>0</v>
      </c>
      <c r="AT341" s="482">
        <v>0</v>
      </c>
      <c r="AU341" s="493">
        <f>[1]Budżet!K333</f>
        <v>0</v>
      </c>
      <c r="AV341" s="489">
        <f>ROUND([1]Budżet!K333-[1]Budżet!M333,2)</f>
        <v>0</v>
      </c>
      <c r="AW341" s="489" t="str">
        <f t="shared" si="83"/>
        <v>OK</v>
      </c>
      <c r="AX341" s="490" t="str">
        <f t="shared" si="71"/>
        <v>OK</v>
      </c>
      <c r="AY341" s="490" t="str">
        <f t="shared" si="79"/>
        <v>Wartość wkładu własnego spójna z SOWA EFS</v>
      </c>
      <c r="AZ341" s="492" t="str">
        <f t="shared" si="80"/>
        <v>Wartość ogółem spójna z SOWA EFS</v>
      </c>
      <c r="BA341" s="456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1435</v>
      </c>
      <c r="B342" s="438">
        <f>[1]Budżet!B334</f>
        <v>0</v>
      </c>
      <c r="C342" s="478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0"/>
      <c r="Q342" s="461">
        <v>0</v>
      </c>
      <c r="R342" s="462">
        <v>0</v>
      </c>
      <c r="S342" s="463">
        <f t="shared" si="72"/>
        <v>0</v>
      </c>
      <c r="T342" s="460"/>
      <c r="U342" s="461">
        <v>0</v>
      </c>
      <c r="V342" s="462">
        <v>0</v>
      </c>
      <c r="W342" s="463">
        <f t="shared" si="73"/>
        <v>0</v>
      </c>
      <c r="X342" s="460"/>
      <c r="Y342" s="461">
        <v>0</v>
      </c>
      <c r="Z342" s="462">
        <v>0</v>
      </c>
      <c r="AA342" s="463">
        <f t="shared" si="74"/>
        <v>0</v>
      </c>
      <c r="AB342" s="460"/>
      <c r="AC342" s="461">
        <v>0</v>
      </c>
      <c r="AD342" s="462">
        <v>0</v>
      </c>
      <c r="AE342" s="463">
        <f t="shared" si="75"/>
        <v>0</v>
      </c>
      <c r="AF342" s="460"/>
      <c r="AG342" s="461">
        <v>0</v>
      </c>
      <c r="AH342" s="462">
        <v>0</v>
      </c>
      <c r="AI342" s="463">
        <f t="shared" si="76"/>
        <v>0</v>
      </c>
      <c r="AJ342" s="460"/>
      <c r="AK342" s="461">
        <v>0</v>
      </c>
      <c r="AL342" s="462">
        <v>0</v>
      </c>
      <c r="AM342" s="463">
        <f t="shared" si="77"/>
        <v>0</v>
      </c>
      <c r="AN342" s="460"/>
      <c r="AO342" s="461">
        <v>0</v>
      </c>
      <c r="AP342" s="462">
        <v>0</v>
      </c>
      <c r="AQ342" s="463">
        <f t="shared" si="78"/>
        <v>0</v>
      </c>
      <c r="AR342" s="464">
        <f t="shared" si="81"/>
        <v>0</v>
      </c>
      <c r="AS342" s="463">
        <f t="shared" si="82"/>
        <v>0</v>
      </c>
      <c r="AT342" s="482">
        <v>0</v>
      </c>
      <c r="AU342" s="493">
        <f>[1]Budżet!K334</f>
        <v>0</v>
      </c>
      <c r="AV342" s="489">
        <f>ROUND([1]Budżet!K334-[1]Budżet!M334,2)</f>
        <v>0</v>
      </c>
      <c r="AW342" s="489" t="str">
        <f t="shared" si="83"/>
        <v>OK</v>
      </c>
      <c r="AX342" s="490" t="str">
        <f t="shared" si="71"/>
        <v>OK</v>
      </c>
      <c r="AY342" s="490" t="str">
        <f t="shared" si="79"/>
        <v>Wartość wkładu własnego spójna z SOWA EFS</v>
      </c>
      <c r="AZ342" s="492" t="str">
        <f t="shared" si="80"/>
        <v>Wartość ogółem spójna z SOWA EFS</v>
      </c>
      <c r="BA342" s="456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1436</v>
      </c>
      <c r="B343" s="438">
        <f>[1]Budżet!B335</f>
        <v>0</v>
      </c>
      <c r="C343" s="478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0"/>
      <c r="Q343" s="461">
        <v>0</v>
      </c>
      <c r="R343" s="462">
        <v>0</v>
      </c>
      <c r="S343" s="463">
        <f t="shared" si="72"/>
        <v>0</v>
      </c>
      <c r="T343" s="460"/>
      <c r="U343" s="461">
        <v>0</v>
      </c>
      <c r="V343" s="462">
        <v>0</v>
      </c>
      <c r="W343" s="463">
        <f t="shared" si="73"/>
        <v>0</v>
      </c>
      <c r="X343" s="460"/>
      <c r="Y343" s="461">
        <v>0</v>
      </c>
      <c r="Z343" s="462">
        <v>0</v>
      </c>
      <c r="AA343" s="463">
        <f t="shared" si="74"/>
        <v>0</v>
      </c>
      <c r="AB343" s="460"/>
      <c r="AC343" s="461">
        <v>0</v>
      </c>
      <c r="AD343" s="462">
        <v>0</v>
      </c>
      <c r="AE343" s="463">
        <f t="shared" si="75"/>
        <v>0</v>
      </c>
      <c r="AF343" s="460"/>
      <c r="AG343" s="461">
        <v>0</v>
      </c>
      <c r="AH343" s="462">
        <v>0</v>
      </c>
      <c r="AI343" s="463">
        <f t="shared" si="76"/>
        <v>0</v>
      </c>
      <c r="AJ343" s="460"/>
      <c r="AK343" s="461">
        <v>0</v>
      </c>
      <c r="AL343" s="462">
        <v>0</v>
      </c>
      <c r="AM343" s="463">
        <f t="shared" si="77"/>
        <v>0</v>
      </c>
      <c r="AN343" s="460"/>
      <c r="AO343" s="461">
        <v>0</v>
      </c>
      <c r="AP343" s="462">
        <v>0</v>
      </c>
      <c r="AQ343" s="463">
        <f t="shared" si="78"/>
        <v>0</v>
      </c>
      <c r="AR343" s="464">
        <f t="shared" si="81"/>
        <v>0</v>
      </c>
      <c r="AS343" s="463">
        <f t="shared" si="82"/>
        <v>0</v>
      </c>
      <c r="AT343" s="482">
        <v>0</v>
      </c>
      <c r="AU343" s="493">
        <f>[1]Budżet!K335</f>
        <v>0</v>
      </c>
      <c r="AV343" s="489">
        <f>ROUND([1]Budżet!K335-[1]Budżet!M335,2)</f>
        <v>0</v>
      </c>
      <c r="AW343" s="489" t="str">
        <f t="shared" si="83"/>
        <v>OK</v>
      </c>
      <c r="AX343" s="490" t="str">
        <f t="shared" si="71"/>
        <v>OK</v>
      </c>
      <c r="AY343" s="490" t="str">
        <f t="shared" si="79"/>
        <v>Wartość wkładu własnego spójna z SOWA EFS</v>
      </c>
      <c r="AZ343" s="492" t="str">
        <f t="shared" si="80"/>
        <v>Wartość ogółem spójna z SOWA EFS</v>
      </c>
      <c r="BA343" s="456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1437</v>
      </c>
      <c r="B344" s="438">
        <f>[1]Budżet!B336</f>
        <v>0</v>
      </c>
      <c r="C344" s="478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0"/>
      <c r="Q344" s="461">
        <v>0</v>
      </c>
      <c r="R344" s="462">
        <v>0</v>
      </c>
      <c r="S344" s="463">
        <f t="shared" si="72"/>
        <v>0</v>
      </c>
      <c r="T344" s="460"/>
      <c r="U344" s="461">
        <v>0</v>
      </c>
      <c r="V344" s="462">
        <v>0</v>
      </c>
      <c r="W344" s="463">
        <f t="shared" si="73"/>
        <v>0</v>
      </c>
      <c r="X344" s="460"/>
      <c r="Y344" s="461">
        <v>0</v>
      </c>
      <c r="Z344" s="462">
        <v>0</v>
      </c>
      <c r="AA344" s="463">
        <f t="shared" si="74"/>
        <v>0</v>
      </c>
      <c r="AB344" s="460"/>
      <c r="AC344" s="461">
        <v>0</v>
      </c>
      <c r="AD344" s="462">
        <v>0</v>
      </c>
      <c r="AE344" s="463">
        <f t="shared" si="75"/>
        <v>0</v>
      </c>
      <c r="AF344" s="460"/>
      <c r="AG344" s="461">
        <v>0</v>
      </c>
      <c r="AH344" s="462">
        <v>0</v>
      </c>
      <c r="AI344" s="463">
        <f t="shared" si="76"/>
        <v>0</v>
      </c>
      <c r="AJ344" s="460"/>
      <c r="AK344" s="461">
        <v>0</v>
      </c>
      <c r="AL344" s="462">
        <v>0</v>
      </c>
      <c r="AM344" s="463">
        <f t="shared" si="77"/>
        <v>0</v>
      </c>
      <c r="AN344" s="460"/>
      <c r="AO344" s="461">
        <v>0</v>
      </c>
      <c r="AP344" s="462">
        <v>0</v>
      </c>
      <c r="AQ344" s="463">
        <f t="shared" si="78"/>
        <v>0</v>
      </c>
      <c r="AR344" s="464">
        <f t="shared" si="81"/>
        <v>0</v>
      </c>
      <c r="AS344" s="463">
        <f t="shared" si="82"/>
        <v>0</v>
      </c>
      <c r="AT344" s="482">
        <v>0</v>
      </c>
      <c r="AU344" s="493">
        <f>[1]Budżet!K336</f>
        <v>0</v>
      </c>
      <c r="AV344" s="489">
        <f>ROUND([1]Budżet!K336-[1]Budżet!M336,2)</f>
        <v>0</v>
      </c>
      <c r="AW344" s="489" t="str">
        <f t="shared" si="83"/>
        <v>OK</v>
      </c>
      <c r="AX344" s="490" t="str">
        <f t="shared" si="71"/>
        <v>OK</v>
      </c>
      <c r="AY344" s="490" t="str">
        <f t="shared" si="79"/>
        <v>Wartość wkładu własnego spójna z SOWA EFS</v>
      </c>
      <c r="AZ344" s="492" t="str">
        <f t="shared" si="80"/>
        <v>Wartość ogółem spójna z SOWA EFS</v>
      </c>
      <c r="BA344" s="456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1438</v>
      </c>
      <c r="B345" s="438">
        <f>[1]Budżet!B337</f>
        <v>0</v>
      </c>
      <c r="C345" s="478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0"/>
      <c r="Q345" s="461">
        <v>0</v>
      </c>
      <c r="R345" s="462">
        <v>0</v>
      </c>
      <c r="S345" s="463">
        <f t="shared" si="72"/>
        <v>0</v>
      </c>
      <c r="T345" s="460"/>
      <c r="U345" s="461">
        <v>0</v>
      </c>
      <c r="V345" s="462">
        <v>0</v>
      </c>
      <c r="W345" s="463">
        <f t="shared" si="73"/>
        <v>0</v>
      </c>
      <c r="X345" s="460"/>
      <c r="Y345" s="461">
        <v>0</v>
      </c>
      <c r="Z345" s="462">
        <v>0</v>
      </c>
      <c r="AA345" s="463">
        <f t="shared" si="74"/>
        <v>0</v>
      </c>
      <c r="AB345" s="460"/>
      <c r="AC345" s="461">
        <v>0</v>
      </c>
      <c r="AD345" s="462">
        <v>0</v>
      </c>
      <c r="AE345" s="463">
        <f t="shared" si="75"/>
        <v>0</v>
      </c>
      <c r="AF345" s="460"/>
      <c r="AG345" s="461">
        <v>0</v>
      </c>
      <c r="AH345" s="462">
        <v>0</v>
      </c>
      <c r="AI345" s="463">
        <f t="shared" si="76"/>
        <v>0</v>
      </c>
      <c r="AJ345" s="460"/>
      <c r="AK345" s="461">
        <v>0</v>
      </c>
      <c r="AL345" s="462">
        <v>0</v>
      </c>
      <c r="AM345" s="463">
        <f t="shared" si="77"/>
        <v>0</v>
      </c>
      <c r="AN345" s="460"/>
      <c r="AO345" s="461">
        <v>0</v>
      </c>
      <c r="AP345" s="462">
        <v>0</v>
      </c>
      <c r="AQ345" s="463">
        <f t="shared" si="78"/>
        <v>0</v>
      </c>
      <c r="AR345" s="464">
        <f t="shared" si="81"/>
        <v>0</v>
      </c>
      <c r="AS345" s="463">
        <f t="shared" si="82"/>
        <v>0</v>
      </c>
      <c r="AT345" s="482">
        <v>0</v>
      </c>
      <c r="AU345" s="493">
        <f>[1]Budżet!K337</f>
        <v>0</v>
      </c>
      <c r="AV345" s="489">
        <f>ROUND([1]Budżet!K337-[1]Budżet!M337,2)</f>
        <v>0</v>
      </c>
      <c r="AW345" s="489" t="str">
        <f t="shared" si="83"/>
        <v>OK</v>
      </c>
      <c r="AX345" s="490" t="str">
        <f t="shared" si="71"/>
        <v>OK</v>
      </c>
      <c r="AY345" s="490" t="str">
        <f t="shared" si="79"/>
        <v>Wartość wkładu własnego spójna z SOWA EFS</v>
      </c>
      <c r="AZ345" s="492" t="str">
        <f t="shared" si="80"/>
        <v>Wartość ogółem spójna z SOWA EFS</v>
      </c>
      <c r="BA345" s="456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1439</v>
      </c>
      <c r="B346" s="438">
        <f>[1]Budżet!B338</f>
        <v>0</v>
      </c>
      <c r="C346" s="478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0"/>
      <c r="Q346" s="461">
        <v>0</v>
      </c>
      <c r="R346" s="462">
        <v>0</v>
      </c>
      <c r="S346" s="463">
        <f t="shared" si="72"/>
        <v>0</v>
      </c>
      <c r="T346" s="460"/>
      <c r="U346" s="461">
        <v>0</v>
      </c>
      <c r="V346" s="462">
        <v>0</v>
      </c>
      <c r="W346" s="463">
        <f t="shared" si="73"/>
        <v>0</v>
      </c>
      <c r="X346" s="460"/>
      <c r="Y346" s="461">
        <v>0</v>
      </c>
      <c r="Z346" s="462">
        <v>0</v>
      </c>
      <c r="AA346" s="463">
        <f t="shared" si="74"/>
        <v>0</v>
      </c>
      <c r="AB346" s="460"/>
      <c r="AC346" s="461">
        <v>0</v>
      </c>
      <c r="AD346" s="462">
        <v>0</v>
      </c>
      <c r="AE346" s="463">
        <f t="shared" si="75"/>
        <v>0</v>
      </c>
      <c r="AF346" s="460"/>
      <c r="AG346" s="461">
        <v>0</v>
      </c>
      <c r="AH346" s="462">
        <v>0</v>
      </c>
      <c r="AI346" s="463">
        <f t="shared" si="76"/>
        <v>0</v>
      </c>
      <c r="AJ346" s="460"/>
      <c r="AK346" s="461">
        <v>0</v>
      </c>
      <c r="AL346" s="462">
        <v>0</v>
      </c>
      <c r="AM346" s="463">
        <f t="shared" si="77"/>
        <v>0</v>
      </c>
      <c r="AN346" s="460"/>
      <c r="AO346" s="461">
        <v>0</v>
      </c>
      <c r="AP346" s="462">
        <v>0</v>
      </c>
      <c r="AQ346" s="463">
        <f t="shared" si="78"/>
        <v>0</v>
      </c>
      <c r="AR346" s="464">
        <f t="shared" si="81"/>
        <v>0</v>
      </c>
      <c r="AS346" s="463">
        <f t="shared" si="82"/>
        <v>0</v>
      </c>
      <c r="AT346" s="482">
        <v>0</v>
      </c>
      <c r="AU346" s="493">
        <f>[1]Budżet!K338</f>
        <v>0</v>
      </c>
      <c r="AV346" s="489">
        <f>ROUND([1]Budżet!K338-[1]Budżet!M338,2)</f>
        <v>0</v>
      </c>
      <c r="AW346" s="489" t="str">
        <f t="shared" si="83"/>
        <v>OK</v>
      </c>
      <c r="AX346" s="490" t="str">
        <f t="shared" si="71"/>
        <v>OK</v>
      </c>
      <c r="AY346" s="490" t="str">
        <f t="shared" si="79"/>
        <v>Wartość wkładu własnego spójna z SOWA EFS</v>
      </c>
      <c r="AZ346" s="492" t="str">
        <f t="shared" si="80"/>
        <v>Wartość ogółem spójna z SOWA EFS</v>
      </c>
      <c r="BA346" s="456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1440</v>
      </c>
      <c r="B347" s="438">
        <f>[1]Budżet!B339</f>
        <v>0</v>
      </c>
      <c r="C347" s="478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0"/>
      <c r="Q347" s="461">
        <v>0</v>
      </c>
      <c r="R347" s="462">
        <v>0</v>
      </c>
      <c r="S347" s="463">
        <f t="shared" si="72"/>
        <v>0</v>
      </c>
      <c r="T347" s="460"/>
      <c r="U347" s="461">
        <v>0</v>
      </c>
      <c r="V347" s="462">
        <v>0</v>
      </c>
      <c r="W347" s="463">
        <f t="shared" si="73"/>
        <v>0</v>
      </c>
      <c r="X347" s="460"/>
      <c r="Y347" s="461">
        <v>0</v>
      </c>
      <c r="Z347" s="462">
        <v>0</v>
      </c>
      <c r="AA347" s="463">
        <f t="shared" si="74"/>
        <v>0</v>
      </c>
      <c r="AB347" s="460"/>
      <c r="AC347" s="461">
        <v>0</v>
      </c>
      <c r="AD347" s="462">
        <v>0</v>
      </c>
      <c r="AE347" s="463">
        <f t="shared" si="75"/>
        <v>0</v>
      </c>
      <c r="AF347" s="460"/>
      <c r="AG347" s="461">
        <v>0</v>
      </c>
      <c r="AH347" s="462">
        <v>0</v>
      </c>
      <c r="AI347" s="463">
        <f t="shared" si="76"/>
        <v>0</v>
      </c>
      <c r="AJ347" s="460"/>
      <c r="AK347" s="461">
        <v>0</v>
      </c>
      <c r="AL347" s="462">
        <v>0</v>
      </c>
      <c r="AM347" s="463">
        <f t="shared" si="77"/>
        <v>0</v>
      </c>
      <c r="AN347" s="460"/>
      <c r="AO347" s="461">
        <v>0</v>
      </c>
      <c r="AP347" s="462">
        <v>0</v>
      </c>
      <c r="AQ347" s="463">
        <f t="shared" si="78"/>
        <v>0</v>
      </c>
      <c r="AR347" s="464">
        <f t="shared" si="81"/>
        <v>0</v>
      </c>
      <c r="AS347" s="463">
        <f t="shared" si="82"/>
        <v>0</v>
      </c>
      <c r="AT347" s="482">
        <v>0</v>
      </c>
      <c r="AU347" s="493">
        <f>[1]Budżet!K339</f>
        <v>0</v>
      </c>
      <c r="AV347" s="489">
        <f>ROUND([1]Budżet!K339-[1]Budżet!M339,2)</f>
        <v>0</v>
      </c>
      <c r="AW347" s="489" t="str">
        <f t="shared" si="83"/>
        <v>OK</v>
      </c>
      <c r="AX347" s="490" t="str">
        <f t="shared" si="71"/>
        <v>OK</v>
      </c>
      <c r="AY347" s="490" t="str">
        <f t="shared" si="79"/>
        <v>Wartość wkładu własnego spójna z SOWA EFS</v>
      </c>
      <c r="AZ347" s="492" t="str">
        <f t="shared" si="80"/>
        <v>Wartość ogółem spójna z SOWA EFS</v>
      </c>
      <c r="BA347" s="456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1441</v>
      </c>
      <c r="B348" s="438">
        <f>[1]Budżet!B340</f>
        <v>0</v>
      </c>
      <c r="C348" s="478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0"/>
      <c r="Q348" s="461">
        <v>0</v>
      </c>
      <c r="R348" s="462">
        <v>0</v>
      </c>
      <c r="S348" s="463">
        <f t="shared" si="72"/>
        <v>0</v>
      </c>
      <c r="T348" s="460"/>
      <c r="U348" s="461">
        <v>0</v>
      </c>
      <c r="V348" s="462">
        <v>0</v>
      </c>
      <c r="W348" s="463">
        <f t="shared" si="73"/>
        <v>0</v>
      </c>
      <c r="X348" s="460"/>
      <c r="Y348" s="461">
        <v>0</v>
      </c>
      <c r="Z348" s="462">
        <v>0</v>
      </c>
      <c r="AA348" s="463">
        <f t="shared" si="74"/>
        <v>0</v>
      </c>
      <c r="AB348" s="460"/>
      <c r="AC348" s="461">
        <v>0</v>
      </c>
      <c r="AD348" s="462">
        <v>0</v>
      </c>
      <c r="AE348" s="463">
        <f t="shared" si="75"/>
        <v>0</v>
      </c>
      <c r="AF348" s="460"/>
      <c r="AG348" s="461">
        <v>0</v>
      </c>
      <c r="AH348" s="462">
        <v>0</v>
      </c>
      <c r="AI348" s="463">
        <f t="shared" si="76"/>
        <v>0</v>
      </c>
      <c r="AJ348" s="460"/>
      <c r="AK348" s="461">
        <v>0</v>
      </c>
      <c r="AL348" s="462">
        <v>0</v>
      </c>
      <c r="AM348" s="463">
        <f t="shared" si="77"/>
        <v>0</v>
      </c>
      <c r="AN348" s="460"/>
      <c r="AO348" s="461">
        <v>0</v>
      </c>
      <c r="AP348" s="462">
        <v>0</v>
      </c>
      <c r="AQ348" s="463">
        <f t="shared" si="78"/>
        <v>0</v>
      </c>
      <c r="AR348" s="464">
        <f t="shared" si="81"/>
        <v>0</v>
      </c>
      <c r="AS348" s="463">
        <f t="shared" si="82"/>
        <v>0</v>
      </c>
      <c r="AT348" s="482">
        <v>0</v>
      </c>
      <c r="AU348" s="493">
        <f>[1]Budżet!K340</f>
        <v>0</v>
      </c>
      <c r="AV348" s="489">
        <f>ROUND([1]Budżet!K340-[1]Budżet!M340,2)</f>
        <v>0</v>
      </c>
      <c r="AW348" s="489" t="str">
        <f t="shared" si="83"/>
        <v>OK</v>
      </c>
      <c r="AX348" s="490" t="str">
        <f t="shared" si="71"/>
        <v>OK</v>
      </c>
      <c r="AY348" s="490" t="str">
        <f t="shared" si="79"/>
        <v>Wartość wkładu własnego spójna z SOWA EFS</v>
      </c>
      <c r="AZ348" s="492" t="str">
        <f t="shared" si="80"/>
        <v>Wartość ogółem spójna z SOWA EFS</v>
      </c>
      <c r="BA348" s="456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1442</v>
      </c>
      <c r="B349" s="438">
        <f>[1]Budżet!B341</f>
        <v>0</v>
      </c>
      <c r="C349" s="478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0"/>
      <c r="Q349" s="461">
        <v>0</v>
      </c>
      <c r="R349" s="462">
        <v>0</v>
      </c>
      <c r="S349" s="463">
        <f t="shared" si="72"/>
        <v>0</v>
      </c>
      <c r="T349" s="460"/>
      <c r="U349" s="461">
        <v>0</v>
      </c>
      <c r="V349" s="462">
        <v>0</v>
      </c>
      <c r="W349" s="463">
        <f t="shared" si="73"/>
        <v>0</v>
      </c>
      <c r="X349" s="460"/>
      <c r="Y349" s="461">
        <v>0</v>
      </c>
      <c r="Z349" s="462">
        <v>0</v>
      </c>
      <c r="AA349" s="463">
        <f t="shared" si="74"/>
        <v>0</v>
      </c>
      <c r="AB349" s="460"/>
      <c r="AC349" s="461">
        <v>0</v>
      </c>
      <c r="AD349" s="462">
        <v>0</v>
      </c>
      <c r="AE349" s="463">
        <f t="shared" si="75"/>
        <v>0</v>
      </c>
      <c r="AF349" s="460"/>
      <c r="AG349" s="461">
        <v>0</v>
      </c>
      <c r="AH349" s="462">
        <v>0</v>
      </c>
      <c r="AI349" s="463">
        <f t="shared" si="76"/>
        <v>0</v>
      </c>
      <c r="AJ349" s="460"/>
      <c r="AK349" s="461">
        <v>0</v>
      </c>
      <c r="AL349" s="462">
        <v>0</v>
      </c>
      <c r="AM349" s="463">
        <f t="shared" si="77"/>
        <v>0</v>
      </c>
      <c r="AN349" s="460"/>
      <c r="AO349" s="461">
        <v>0</v>
      </c>
      <c r="AP349" s="462">
        <v>0</v>
      </c>
      <c r="AQ349" s="463">
        <f t="shared" si="78"/>
        <v>0</v>
      </c>
      <c r="AR349" s="464">
        <f t="shared" si="81"/>
        <v>0</v>
      </c>
      <c r="AS349" s="463">
        <f t="shared" si="82"/>
        <v>0</v>
      </c>
      <c r="AT349" s="482">
        <v>0</v>
      </c>
      <c r="AU349" s="493">
        <f>[1]Budżet!K341</f>
        <v>0</v>
      </c>
      <c r="AV349" s="489">
        <f>ROUND([1]Budżet!K341-[1]Budżet!M341,2)</f>
        <v>0</v>
      </c>
      <c r="AW349" s="489" t="str">
        <f t="shared" si="83"/>
        <v>OK</v>
      </c>
      <c r="AX349" s="490" t="str">
        <f t="shared" si="71"/>
        <v>OK</v>
      </c>
      <c r="AY349" s="490" t="str">
        <f t="shared" si="79"/>
        <v>Wartość wkładu własnego spójna z SOWA EFS</v>
      </c>
      <c r="AZ349" s="492" t="str">
        <f t="shared" si="80"/>
        <v>Wartość ogółem spójna z SOWA EFS</v>
      </c>
      <c r="BA349" s="456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1443</v>
      </c>
      <c r="B350" s="438">
        <f>[1]Budżet!B342</f>
        <v>0</v>
      </c>
      <c r="C350" s="478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0"/>
      <c r="Q350" s="461">
        <v>0</v>
      </c>
      <c r="R350" s="462">
        <v>0</v>
      </c>
      <c r="S350" s="463">
        <f t="shared" si="72"/>
        <v>0</v>
      </c>
      <c r="T350" s="460"/>
      <c r="U350" s="461">
        <v>0</v>
      </c>
      <c r="V350" s="462">
        <v>0</v>
      </c>
      <c r="W350" s="463">
        <f t="shared" si="73"/>
        <v>0</v>
      </c>
      <c r="X350" s="460"/>
      <c r="Y350" s="461">
        <v>0</v>
      </c>
      <c r="Z350" s="462">
        <v>0</v>
      </c>
      <c r="AA350" s="463">
        <f t="shared" si="74"/>
        <v>0</v>
      </c>
      <c r="AB350" s="460"/>
      <c r="AC350" s="461">
        <v>0</v>
      </c>
      <c r="AD350" s="462">
        <v>0</v>
      </c>
      <c r="AE350" s="463">
        <f t="shared" si="75"/>
        <v>0</v>
      </c>
      <c r="AF350" s="460"/>
      <c r="AG350" s="461">
        <v>0</v>
      </c>
      <c r="AH350" s="462">
        <v>0</v>
      </c>
      <c r="AI350" s="463">
        <f t="shared" si="76"/>
        <v>0</v>
      </c>
      <c r="AJ350" s="460"/>
      <c r="AK350" s="461">
        <v>0</v>
      </c>
      <c r="AL350" s="462">
        <v>0</v>
      </c>
      <c r="AM350" s="463">
        <f t="shared" si="77"/>
        <v>0</v>
      </c>
      <c r="AN350" s="460"/>
      <c r="AO350" s="461">
        <v>0</v>
      </c>
      <c r="AP350" s="462">
        <v>0</v>
      </c>
      <c r="AQ350" s="463">
        <f t="shared" si="78"/>
        <v>0</v>
      </c>
      <c r="AR350" s="464">
        <f t="shared" si="81"/>
        <v>0</v>
      </c>
      <c r="AS350" s="463">
        <f t="shared" si="82"/>
        <v>0</v>
      </c>
      <c r="AT350" s="482">
        <v>0</v>
      </c>
      <c r="AU350" s="493">
        <f>[1]Budżet!K342</f>
        <v>0</v>
      </c>
      <c r="AV350" s="489">
        <f>ROUND([1]Budżet!K342-[1]Budżet!M342,2)</f>
        <v>0</v>
      </c>
      <c r="AW350" s="489" t="str">
        <f t="shared" si="83"/>
        <v>OK</v>
      </c>
      <c r="AX350" s="490" t="str">
        <f t="shared" si="71"/>
        <v>OK</v>
      </c>
      <c r="AY350" s="490" t="str">
        <f t="shared" si="79"/>
        <v>Wartość wkładu własnego spójna z SOWA EFS</v>
      </c>
      <c r="AZ350" s="492" t="str">
        <f t="shared" si="80"/>
        <v>Wartość ogółem spójna z SOWA EFS</v>
      </c>
      <c r="BA350" s="456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1444</v>
      </c>
      <c r="B351" s="438">
        <f>[1]Budżet!B343</f>
        <v>0</v>
      </c>
      <c r="C351" s="478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0"/>
      <c r="Q351" s="461">
        <v>0</v>
      </c>
      <c r="R351" s="462">
        <v>0</v>
      </c>
      <c r="S351" s="463">
        <f t="shared" si="72"/>
        <v>0</v>
      </c>
      <c r="T351" s="460"/>
      <c r="U351" s="461">
        <v>0</v>
      </c>
      <c r="V351" s="462">
        <v>0</v>
      </c>
      <c r="W351" s="463">
        <f t="shared" si="73"/>
        <v>0</v>
      </c>
      <c r="X351" s="460"/>
      <c r="Y351" s="461">
        <v>0</v>
      </c>
      <c r="Z351" s="462">
        <v>0</v>
      </c>
      <c r="AA351" s="463">
        <f t="shared" si="74"/>
        <v>0</v>
      </c>
      <c r="AB351" s="460"/>
      <c r="AC351" s="461">
        <v>0</v>
      </c>
      <c r="AD351" s="462">
        <v>0</v>
      </c>
      <c r="AE351" s="463">
        <f t="shared" si="75"/>
        <v>0</v>
      </c>
      <c r="AF351" s="460"/>
      <c r="AG351" s="461">
        <v>0</v>
      </c>
      <c r="AH351" s="462">
        <v>0</v>
      </c>
      <c r="AI351" s="463">
        <f t="shared" si="76"/>
        <v>0</v>
      </c>
      <c r="AJ351" s="460"/>
      <c r="AK351" s="461">
        <v>0</v>
      </c>
      <c r="AL351" s="462">
        <v>0</v>
      </c>
      <c r="AM351" s="463">
        <f t="shared" si="77"/>
        <v>0</v>
      </c>
      <c r="AN351" s="460"/>
      <c r="AO351" s="461">
        <v>0</v>
      </c>
      <c r="AP351" s="462">
        <v>0</v>
      </c>
      <c r="AQ351" s="463">
        <f t="shared" si="78"/>
        <v>0</v>
      </c>
      <c r="AR351" s="464">
        <f t="shared" si="81"/>
        <v>0</v>
      </c>
      <c r="AS351" s="463">
        <f t="shared" si="82"/>
        <v>0</v>
      </c>
      <c r="AT351" s="482">
        <v>0</v>
      </c>
      <c r="AU351" s="493">
        <f>[1]Budżet!K343</f>
        <v>0</v>
      </c>
      <c r="AV351" s="489">
        <f>ROUND([1]Budżet!K343-[1]Budżet!M343,2)</f>
        <v>0</v>
      </c>
      <c r="AW351" s="489" t="str">
        <f t="shared" si="83"/>
        <v>OK</v>
      </c>
      <c r="AX351" s="490" t="str">
        <f t="shared" si="71"/>
        <v>OK</v>
      </c>
      <c r="AY351" s="490" t="str">
        <f t="shared" si="79"/>
        <v>Wartość wkładu własnego spójna z SOWA EFS</v>
      </c>
      <c r="AZ351" s="492" t="str">
        <f t="shared" si="80"/>
        <v>Wartość ogółem spójna z SOWA EFS</v>
      </c>
      <c r="BA351" s="456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1445</v>
      </c>
      <c r="B352" s="438">
        <f>[1]Budżet!B344</f>
        <v>0</v>
      </c>
      <c r="C352" s="478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0"/>
      <c r="Q352" s="461">
        <v>0</v>
      </c>
      <c r="R352" s="462">
        <v>0</v>
      </c>
      <c r="S352" s="463">
        <f t="shared" si="72"/>
        <v>0</v>
      </c>
      <c r="T352" s="460"/>
      <c r="U352" s="461">
        <v>0</v>
      </c>
      <c r="V352" s="462">
        <v>0</v>
      </c>
      <c r="W352" s="463">
        <f t="shared" si="73"/>
        <v>0</v>
      </c>
      <c r="X352" s="460"/>
      <c r="Y352" s="461">
        <v>0</v>
      </c>
      <c r="Z352" s="462">
        <v>0</v>
      </c>
      <c r="AA352" s="463">
        <f t="shared" si="74"/>
        <v>0</v>
      </c>
      <c r="AB352" s="460"/>
      <c r="AC352" s="461">
        <v>0</v>
      </c>
      <c r="AD352" s="462">
        <v>0</v>
      </c>
      <c r="AE352" s="463">
        <f t="shared" si="75"/>
        <v>0</v>
      </c>
      <c r="AF352" s="460"/>
      <c r="AG352" s="461">
        <v>0</v>
      </c>
      <c r="AH352" s="462">
        <v>0</v>
      </c>
      <c r="AI352" s="463">
        <f t="shared" si="76"/>
        <v>0</v>
      </c>
      <c r="AJ352" s="460"/>
      <c r="AK352" s="461">
        <v>0</v>
      </c>
      <c r="AL352" s="462">
        <v>0</v>
      </c>
      <c r="AM352" s="463">
        <f t="shared" si="77"/>
        <v>0</v>
      </c>
      <c r="AN352" s="460"/>
      <c r="AO352" s="461">
        <v>0</v>
      </c>
      <c r="AP352" s="462">
        <v>0</v>
      </c>
      <c r="AQ352" s="463">
        <f t="shared" si="78"/>
        <v>0</v>
      </c>
      <c r="AR352" s="464">
        <f t="shared" si="81"/>
        <v>0</v>
      </c>
      <c r="AS352" s="463">
        <f t="shared" si="82"/>
        <v>0</v>
      </c>
      <c r="AT352" s="482">
        <v>0</v>
      </c>
      <c r="AU352" s="493">
        <f>[1]Budżet!K344</f>
        <v>0</v>
      </c>
      <c r="AV352" s="489">
        <f>ROUND([1]Budżet!K344-[1]Budżet!M344,2)</f>
        <v>0</v>
      </c>
      <c r="AW352" s="489" t="str">
        <f t="shared" si="83"/>
        <v>OK</v>
      </c>
      <c r="AX352" s="490" t="str">
        <f t="shared" si="71"/>
        <v>OK</v>
      </c>
      <c r="AY352" s="490" t="str">
        <f t="shared" si="79"/>
        <v>Wartość wkładu własnego spójna z SOWA EFS</v>
      </c>
      <c r="AZ352" s="492" t="str">
        <f t="shared" si="80"/>
        <v>Wartość ogółem spójna z SOWA EFS</v>
      </c>
      <c r="BA352" s="456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1446</v>
      </c>
      <c r="B353" s="438">
        <f>[1]Budżet!B345</f>
        <v>0</v>
      </c>
      <c r="C353" s="478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0"/>
      <c r="Q353" s="461">
        <v>0</v>
      </c>
      <c r="R353" s="462">
        <v>0</v>
      </c>
      <c r="S353" s="463">
        <f t="shared" si="72"/>
        <v>0</v>
      </c>
      <c r="T353" s="460"/>
      <c r="U353" s="461">
        <v>0</v>
      </c>
      <c r="V353" s="462">
        <v>0</v>
      </c>
      <c r="W353" s="463">
        <f t="shared" si="73"/>
        <v>0</v>
      </c>
      <c r="X353" s="460"/>
      <c r="Y353" s="461">
        <v>0</v>
      </c>
      <c r="Z353" s="462">
        <v>0</v>
      </c>
      <c r="AA353" s="463">
        <f t="shared" si="74"/>
        <v>0</v>
      </c>
      <c r="AB353" s="460"/>
      <c r="AC353" s="461">
        <v>0</v>
      </c>
      <c r="AD353" s="462">
        <v>0</v>
      </c>
      <c r="AE353" s="463">
        <f t="shared" si="75"/>
        <v>0</v>
      </c>
      <c r="AF353" s="460"/>
      <c r="AG353" s="461">
        <v>0</v>
      </c>
      <c r="AH353" s="462">
        <v>0</v>
      </c>
      <c r="AI353" s="463">
        <f t="shared" si="76"/>
        <v>0</v>
      </c>
      <c r="AJ353" s="460"/>
      <c r="AK353" s="461">
        <v>0</v>
      </c>
      <c r="AL353" s="462">
        <v>0</v>
      </c>
      <c r="AM353" s="463">
        <f t="shared" si="77"/>
        <v>0</v>
      </c>
      <c r="AN353" s="460"/>
      <c r="AO353" s="461">
        <v>0</v>
      </c>
      <c r="AP353" s="462">
        <v>0</v>
      </c>
      <c r="AQ353" s="463">
        <f t="shared" si="78"/>
        <v>0</v>
      </c>
      <c r="AR353" s="464">
        <f t="shared" si="81"/>
        <v>0</v>
      </c>
      <c r="AS353" s="463">
        <f t="shared" si="82"/>
        <v>0</v>
      </c>
      <c r="AT353" s="482">
        <v>0</v>
      </c>
      <c r="AU353" s="493">
        <f>[1]Budżet!K345</f>
        <v>0</v>
      </c>
      <c r="AV353" s="489">
        <f>ROUND([1]Budżet!K345-[1]Budżet!M345,2)</f>
        <v>0</v>
      </c>
      <c r="AW353" s="489" t="str">
        <f t="shared" si="83"/>
        <v>OK</v>
      </c>
      <c r="AX353" s="490" t="str">
        <f t="shared" si="71"/>
        <v>OK</v>
      </c>
      <c r="AY353" s="490" t="str">
        <f t="shared" si="79"/>
        <v>Wartość wkładu własnego spójna z SOWA EFS</v>
      </c>
      <c r="AZ353" s="492" t="str">
        <f t="shared" si="80"/>
        <v>Wartość ogółem spójna z SOWA EFS</v>
      </c>
      <c r="BA353" s="456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1447</v>
      </c>
      <c r="B354" s="438">
        <f>[1]Budżet!B346</f>
        <v>0</v>
      </c>
      <c r="C354" s="478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0"/>
      <c r="Q354" s="461">
        <v>0</v>
      </c>
      <c r="R354" s="462">
        <v>0</v>
      </c>
      <c r="S354" s="463">
        <f t="shared" si="72"/>
        <v>0</v>
      </c>
      <c r="T354" s="460"/>
      <c r="U354" s="461">
        <v>0</v>
      </c>
      <c r="V354" s="462">
        <v>0</v>
      </c>
      <c r="W354" s="463">
        <f t="shared" si="73"/>
        <v>0</v>
      </c>
      <c r="X354" s="460"/>
      <c r="Y354" s="461">
        <v>0</v>
      </c>
      <c r="Z354" s="462">
        <v>0</v>
      </c>
      <c r="AA354" s="463">
        <f t="shared" si="74"/>
        <v>0</v>
      </c>
      <c r="AB354" s="460"/>
      <c r="AC354" s="461">
        <v>0</v>
      </c>
      <c r="AD354" s="462">
        <v>0</v>
      </c>
      <c r="AE354" s="463">
        <f t="shared" si="75"/>
        <v>0</v>
      </c>
      <c r="AF354" s="460"/>
      <c r="AG354" s="461">
        <v>0</v>
      </c>
      <c r="AH354" s="462">
        <v>0</v>
      </c>
      <c r="AI354" s="463">
        <f t="shared" si="76"/>
        <v>0</v>
      </c>
      <c r="AJ354" s="460"/>
      <c r="AK354" s="461">
        <v>0</v>
      </c>
      <c r="AL354" s="462">
        <v>0</v>
      </c>
      <c r="AM354" s="463">
        <f t="shared" si="77"/>
        <v>0</v>
      </c>
      <c r="AN354" s="460"/>
      <c r="AO354" s="461">
        <v>0</v>
      </c>
      <c r="AP354" s="462">
        <v>0</v>
      </c>
      <c r="AQ354" s="463">
        <f t="shared" si="78"/>
        <v>0</v>
      </c>
      <c r="AR354" s="464">
        <f t="shared" si="81"/>
        <v>0</v>
      </c>
      <c r="AS354" s="463">
        <f t="shared" si="82"/>
        <v>0</v>
      </c>
      <c r="AT354" s="482">
        <v>0</v>
      </c>
      <c r="AU354" s="493">
        <f>[1]Budżet!K346</f>
        <v>0</v>
      </c>
      <c r="AV354" s="489">
        <f>ROUND([1]Budżet!K346-[1]Budżet!M346,2)</f>
        <v>0</v>
      </c>
      <c r="AW354" s="489" t="str">
        <f t="shared" si="83"/>
        <v>OK</v>
      </c>
      <c r="AX354" s="490" t="str">
        <f t="shared" si="71"/>
        <v>OK</v>
      </c>
      <c r="AY354" s="490" t="str">
        <f t="shared" si="79"/>
        <v>Wartość wkładu własnego spójna z SOWA EFS</v>
      </c>
      <c r="AZ354" s="492" t="str">
        <f t="shared" si="80"/>
        <v>Wartość ogółem spójna z SOWA EFS</v>
      </c>
      <c r="BA354" s="456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1448</v>
      </c>
      <c r="B355" s="438">
        <f>[1]Budżet!B347</f>
        <v>0</v>
      </c>
      <c r="C355" s="478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0"/>
      <c r="Q355" s="461">
        <v>0</v>
      </c>
      <c r="R355" s="462">
        <v>0</v>
      </c>
      <c r="S355" s="463">
        <f t="shared" si="72"/>
        <v>0</v>
      </c>
      <c r="T355" s="460"/>
      <c r="U355" s="461">
        <v>0</v>
      </c>
      <c r="V355" s="462">
        <v>0</v>
      </c>
      <c r="W355" s="463">
        <f t="shared" si="73"/>
        <v>0</v>
      </c>
      <c r="X355" s="460"/>
      <c r="Y355" s="461">
        <v>0</v>
      </c>
      <c r="Z355" s="462">
        <v>0</v>
      </c>
      <c r="AA355" s="463">
        <f t="shared" si="74"/>
        <v>0</v>
      </c>
      <c r="AB355" s="460"/>
      <c r="AC355" s="461">
        <v>0</v>
      </c>
      <c r="AD355" s="462">
        <v>0</v>
      </c>
      <c r="AE355" s="463">
        <f t="shared" si="75"/>
        <v>0</v>
      </c>
      <c r="AF355" s="460"/>
      <c r="AG355" s="461">
        <v>0</v>
      </c>
      <c r="AH355" s="462">
        <v>0</v>
      </c>
      <c r="AI355" s="463">
        <f t="shared" si="76"/>
        <v>0</v>
      </c>
      <c r="AJ355" s="460"/>
      <c r="AK355" s="461">
        <v>0</v>
      </c>
      <c r="AL355" s="462">
        <v>0</v>
      </c>
      <c r="AM355" s="463">
        <f t="shared" si="77"/>
        <v>0</v>
      </c>
      <c r="AN355" s="460"/>
      <c r="AO355" s="461">
        <v>0</v>
      </c>
      <c r="AP355" s="462">
        <v>0</v>
      </c>
      <c r="AQ355" s="463">
        <f t="shared" si="78"/>
        <v>0</v>
      </c>
      <c r="AR355" s="464">
        <f t="shared" si="81"/>
        <v>0</v>
      </c>
      <c r="AS355" s="463">
        <f t="shared" si="82"/>
        <v>0</v>
      </c>
      <c r="AT355" s="482">
        <v>0</v>
      </c>
      <c r="AU355" s="493">
        <f>[1]Budżet!K347</f>
        <v>0</v>
      </c>
      <c r="AV355" s="489">
        <f>ROUND([1]Budżet!K347-[1]Budżet!M347,2)</f>
        <v>0</v>
      </c>
      <c r="AW355" s="489" t="str">
        <f t="shared" si="83"/>
        <v>OK</v>
      </c>
      <c r="AX355" s="490" t="str">
        <f t="shared" si="71"/>
        <v>OK</v>
      </c>
      <c r="AY355" s="490" t="str">
        <f t="shared" si="79"/>
        <v>Wartość wkładu własnego spójna z SOWA EFS</v>
      </c>
      <c r="AZ355" s="492" t="str">
        <f t="shared" si="80"/>
        <v>Wartość ogółem spójna z SOWA EFS</v>
      </c>
      <c r="BA355" s="456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1449</v>
      </c>
      <c r="B356" s="438">
        <f>[1]Budżet!B348</f>
        <v>0</v>
      </c>
      <c r="C356" s="478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0"/>
      <c r="Q356" s="461">
        <v>0</v>
      </c>
      <c r="R356" s="462">
        <v>0</v>
      </c>
      <c r="S356" s="463">
        <f t="shared" si="72"/>
        <v>0</v>
      </c>
      <c r="T356" s="460"/>
      <c r="U356" s="461">
        <v>0</v>
      </c>
      <c r="V356" s="462">
        <v>0</v>
      </c>
      <c r="W356" s="463">
        <f t="shared" si="73"/>
        <v>0</v>
      </c>
      <c r="X356" s="460"/>
      <c r="Y356" s="461">
        <v>0</v>
      </c>
      <c r="Z356" s="462">
        <v>0</v>
      </c>
      <c r="AA356" s="463">
        <f t="shared" si="74"/>
        <v>0</v>
      </c>
      <c r="AB356" s="460"/>
      <c r="AC356" s="461">
        <v>0</v>
      </c>
      <c r="AD356" s="462">
        <v>0</v>
      </c>
      <c r="AE356" s="463">
        <f t="shared" si="75"/>
        <v>0</v>
      </c>
      <c r="AF356" s="460"/>
      <c r="AG356" s="461">
        <v>0</v>
      </c>
      <c r="AH356" s="462">
        <v>0</v>
      </c>
      <c r="AI356" s="463">
        <f t="shared" si="76"/>
        <v>0</v>
      </c>
      <c r="AJ356" s="460"/>
      <c r="AK356" s="461">
        <v>0</v>
      </c>
      <c r="AL356" s="462">
        <v>0</v>
      </c>
      <c r="AM356" s="463">
        <f t="shared" si="77"/>
        <v>0</v>
      </c>
      <c r="AN356" s="460"/>
      <c r="AO356" s="461">
        <v>0</v>
      </c>
      <c r="AP356" s="462">
        <v>0</v>
      </c>
      <c r="AQ356" s="463">
        <f t="shared" si="78"/>
        <v>0</v>
      </c>
      <c r="AR356" s="464">
        <f t="shared" si="81"/>
        <v>0</v>
      </c>
      <c r="AS356" s="463">
        <f t="shared" si="82"/>
        <v>0</v>
      </c>
      <c r="AT356" s="482">
        <v>0</v>
      </c>
      <c r="AU356" s="493">
        <f>[1]Budżet!K348</f>
        <v>0</v>
      </c>
      <c r="AV356" s="489">
        <f>ROUND([1]Budżet!K348-[1]Budżet!M348,2)</f>
        <v>0</v>
      </c>
      <c r="AW356" s="489" t="str">
        <f t="shared" si="83"/>
        <v>OK</v>
      </c>
      <c r="AX356" s="490" t="str">
        <f t="shared" si="71"/>
        <v>OK</v>
      </c>
      <c r="AY356" s="490" t="str">
        <f t="shared" si="79"/>
        <v>Wartość wkładu własnego spójna z SOWA EFS</v>
      </c>
      <c r="AZ356" s="492" t="str">
        <f t="shared" si="80"/>
        <v>Wartość ogółem spójna z SOWA EFS</v>
      </c>
      <c r="BA356" s="456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1450</v>
      </c>
      <c r="B357" s="438">
        <f>[1]Budżet!B349</f>
        <v>0</v>
      </c>
      <c r="C357" s="478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0"/>
      <c r="Q357" s="461">
        <v>0</v>
      </c>
      <c r="R357" s="462">
        <v>0</v>
      </c>
      <c r="S357" s="463">
        <f t="shared" si="72"/>
        <v>0</v>
      </c>
      <c r="T357" s="460"/>
      <c r="U357" s="461">
        <v>0</v>
      </c>
      <c r="V357" s="462">
        <v>0</v>
      </c>
      <c r="W357" s="463">
        <f t="shared" si="73"/>
        <v>0</v>
      </c>
      <c r="X357" s="460"/>
      <c r="Y357" s="461">
        <v>0</v>
      </c>
      <c r="Z357" s="462">
        <v>0</v>
      </c>
      <c r="AA357" s="463">
        <f t="shared" si="74"/>
        <v>0</v>
      </c>
      <c r="AB357" s="460"/>
      <c r="AC357" s="461">
        <v>0</v>
      </c>
      <c r="AD357" s="462">
        <v>0</v>
      </c>
      <c r="AE357" s="463">
        <f t="shared" si="75"/>
        <v>0</v>
      </c>
      <c r="AF357" s="460"/>
      <c r="AG357" s="461">
        <v>0</v>
      </c>
      <c r="AH357" s="462">
        <v>0</v>
      </c>
      <c r="AI357" s="463">
        <f t="shared" si="76"/>
        <v>0</v>
      </c>
      <c r="AJ357" s="460"/>
      <c r="AK357" s="461">
        <v>0</v>
      </c>
      <c r="AL357" s="462">
        <v>0</v>
      </c>
      <c r="AM357" s="463">
        <f t="shared" si="77"/>
        <v>0</v>
      </c>
      <c r="AN357" s="460"/>
      <c r="AO357" s="461">
        <v>0</v>
      </c>
      <c r="AP357" s="462">
        <v>0</v>
      </c>
      <c r="AQ357" s="463">
        <f t="shared" si="78"/>
        <v>0</v>
      </c>
      <c r="AR357" s="464">
        <f t="shared" si="81"/>
        <v>0</v>
      </c>
      <c r="AS357" s="463">
        <f t="shared" si="82"/>
        <v>0</v>
      </c>
      <c r="AT357" s="482">
        <v>0</v>
      </c>
      <c r="AU357" s="493">
        <f>[1]Budżet!K349</f>
        <v>0</v>
      </c>
      <c r="AV357" s="489">
        <f>ROUND([1]Budżet!K349-[1]Budżet!M349,2)</f>
        <v>0</v>
      </c>
      <c r="AW357" s="489" t="str">
        <f t="shared" si="83"/>
        <v>OK</v>
      </c>
      <c r="AX357" s="490" t="str">
        <f t="shared" si="71"/>
        <v>OK</v>
      </c>
      <c r="AY357" s="490" t="str">
        <f t="shared" si="79"/>
        <v>Wartość wkładu własnego spójna z SOWA EFS</v>
      </c>
      <c r="AZ357" s="492" t="str">
        <f t="shared" si="80"/>
        <v>Wartość ogółem spójna z SOWA EFS</v>
      </c>
      <c r="BA357" s="456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1451</v>
      </c>
      <c r="B358" s="438">
        <f>[1]Budżet!B350</f>
        <v>0</v>
      </c>
      <c r="C358" s="478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0"/>
      <c r="Q358" s="461">
        <v>0</v>
      </c>
      <c r="R358" s="462">
        <v>0</v>
      </c>
      <c r="S358" s="463">
        <f t="shared" si="72"/>
        <v>0</v>
      </c>
      <c r="T358" s="460"/>
      <c r="U358" s="461">
        <v>0</v>
      </c>
      <c r="V358" s="462">
        <v>0</v>
      </c>
      <c r="W358" s="463">
        <f t="shared" si="73"/>
        <v>0</v>
      </c>
      <c r="X358" s="460"/>
      <c r="Y358" s="461">
        <v>0</v>
      </c>
      <c r="Z358" s="462">
        <v>0</v>
      </c>
      <c r="AA358" s="463">
        <f t="shared" si="74"/>
        <v>0</v>
      </c>
      <c r="AB358" s="460"/>
      <c r="AC358" s="461">
        <v>0</v>
      </c>
      <c r="AD358" s="462">
        <v>0</v>
      </c>
      <c r="AE358" s="463">
        <f t="shared" si="75"/>
        <v>0</v>
      </c>
      <c r="AF358" s="460"/>
      <c r="AG358" s="461">
        <v>0</v>
      </c>
      <c r="AH358" s="462">
        <v>0</v>
      </c>
      <c r="AI358" s="463">
        <f t="shared" si="76"/>
        <v>0</v>
      </c>
      <c r="AJ358" s="460"/>
      <c r="AK358" s="461">
        <v>0</v>
      </c>
      <c r="AL358" s="462">
        <v>0</v>
      </c>
      <c r="AM358" s="463">
        <f t="shared" si="77"/>
        <v>0</v>
      </c>
      <c r="AN358" s="460"/>
      <c r="AO358" s="461">
        <v>0</v>
      </c>
      <c r="AP358" s="462">
        <v>0</v>
      </c>
      <c r="AQ358" s="463">
        <f t="shared" si="78"/>
        <v>0</v>
      </c>
      <c r="AR358" s="464">
        <f t="shared" si="81"/>
        <v>0</v>
      </c>
      <c r="AS358" s="463">
        <f t="shared" si="82"/>
        <v>0</v>
      </c>
      <c r="AT358" s="482">
        <v>0</v>
      </c>
      <c r="AU358" s="493">
        <f>[1]Budżet!K350</f>
        <v>0</v>
      </c>
      <c r="AV358" s="489">
        <f>ROUND([1]Budżet!K350-[1]Budżet!M350,2)</f>
        <v>0</v>
      </c>
      <c r="AW358" s="489" t="str">
        <f t="shared" si="83"/>
        <v>OK</v>
      </c>
      <c r="AX358" s="490" t="str">
        <f t="shared" si="71"/>
        <v>OK</v>
      </c>
      <c r="AY358" s="490" t="str">
        <f t="shared" si="79"/>
        <v>Wartość wkładu własnego spójna z SOWA EFS</v>
      </c>
      <c r="AZ358" s="492" t="str">
        <f t="shared" si="80"/>
        <v>Wartość ogółem spójna z SOWA EFS</v>
      </c>
      <c r="BA358" s="456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1452</v>
      </c>
      <c r="B359" s="438">
        <f>[1]Budżet!B351</f>
        <v>0</v>
      </c>
      <c r="C359" s="478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0"/>
      <c r="Q359" s="461">
        <v>0</v>
      </c>
      <c r="R359" s="462">
        <v>0</v>
      </c>
      <c r="S359" s="463">
        <f t="shared" si="72"/>
        <v>0</v>
      </c>
      <c r="T359" s="460"/>
      <c r="U359" s="461">
        <v>0</v>
      </c>
      <c r="V359" s="462">
        <v>0</v>
      </c>
      <c r="W359" s="463">
        <f t="shared" si="73"/>
        <v>0</v>
      </c>
      <c r="X359" s="460"/>
      <c r="Y359" s="461">
        <v>0</v>
      </c>
      <c r="Z359" s="462">
        <v>0</v>
      </c>
      <c r="AA359" s="463">
        <f t="shared" si="74"/>
        <v>0</v>
      </c>
      <c r="AB359" s="460"/>
      <c r="AC359" s="461">
        <v>0</v>
      </c>
      <c r="AD359" s="462">
        <v>0</v>
      </c>
      <c r="AE359" s="463">
        <f t="shared" si="75"/>
        <v>0</v>
      </c>
      <c r="AF359" s="460"/>
      <c r="AG359" s="461">
        <v>0</v>
      </c>
      <c r="AH359" s="462">
        <v>0</v>
      </c>
      <c r="AI359" s="463">
        <f t="shared" si="76"/>
        <v>0</v>
      </c>
      <c r="AJ359" s="460"/>
      <c r="AK359" s="461">
        <v>0</v>
      </c>
      <c r="AL359" s="462">
        <v>0</v>
      </c>
      <c r="AM359" s="463">
        <f t="shared" si="77"/>
        <v>0</v>
      </c>
      <c r="AN359" s="460"/>
      <c r="AO359" s="461">
        <v>0</v>
      </c>
      <c r="AP359" s="462">
        <v>0</v>
      </c>
      <c r="AQ359" s="463">
        <f t="shared" si="78"/>
        <v>0</v>
      </c>
      <c r="AR359" s="464">
        <f t="shared" si="81"/>
        <v>0</v>
      </c>
      <c r="AS359" s="463">
        <f t="shared" si="82"/>
        <v>0</v>
      </c>
      <c r="AT359" s="482">
        <v>0</v>
      </c>
      <c r="AU359" s="493">
        <f>[1]Budżet!K351</f>
        <v>0</v>
      </c>
      <c r="AV359" s="489">
        <f>ROUND([1]Budżet!K351-[1]Budżet!M351,2)</f>
        <v>0</v>
      </c>
      <c r="AW359" s="489" t="str">
        <f t="shared" si="83"/>
        <v>OK</v>
      </c>
      <c r="AX359" s="490" t="str">
        <f t="shared" si="71"/>
        <v>OK</v>
      </c>
      <c r="AY359" s="490" t="str">
        <f t="shared" si="79"/>
        <v>Wartość wkładu własnego spójna z SOWA EFS</v>
      </c>
      <c r="AZ359" s="492" t="str">
        <f t="shared" si="80"/>
        <v>Wartość ogółem spójna z SOWA EFS</v>
      </c>
      <c r="BA359" s="456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1453</v>
      </c>
      <c r="B360" s="438">
        <f>[1]Budżet!B352</f>
        <v>0</v>
      </c>
      <c r="C360" s="478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0"/>
      <c r="Q360" s="461">
        <v>0</v>
      </c>
      <c r="R360" s="462">
        <v>0</v>
      </c>
      <c r="S360" s="463">
        <f t="shared" si="72"/>
        <v>0</v>
      </c>
      <c r="T360" s="460"/>
      <c r="U360" s="461">
        <v>0</v>
      </c>
      <c r="V360" s="462">
        <v>0</v>
      </c>
      <c r="W360" s="463">
        <f t="shared" si="73"/>
        <v>0</v>
      </c>
      <c r="X360" s="460"/>
      <c r="Y360" s="461">
        <v>0</v>
      </c>
      <c r="Z360" s="462">
        <v>0</v>
      </c>
      <c r="AA360" s="463">
        <f t="shared" si="74"/>
        <v>0</v>
      </c>
      <c r="AB360" s="460"/>
      <c r="AC360" s="461">
        <v>0</v>
      </c>
      <c r="AD360" s="462">
        <v>0</v>
      </c>
      <c r="AE360" s="463">
        <f t="shared" si="75"/>
        <v>0</v>
      </c>
      <c r="AF360" s="460"/>
      <c r="AG360" s="461">
        <v>0</v>
      </c>
      <c r="AH360" s="462">
        <v>0</v>
      </c>
      <c r="AI360" s="463">
        <f t="shared" si="76"/>
        <v>0</v>
      </c>
      <c r="AJ360" s="460"/>
      <c r="AK360" s="461">
        <v>0</v>
      </c>
      <c r="AL360" s="462">
        <v>0</v>
      </c>
      <c r="AM360" s="463">
        <f t="shared" si="77"/>
        <v>0</v>
      </c>
      <c r="AN360" s="460"/>
      <c r="AO360" s="461">
        <v>0</v>
      </c>
      <c r="AP360" s="462">
        <v>0</v>
      </c>
      <c r="AQ360" s="463">
        <f t="shared" si="78"/>
        <v>0</v>
      </c>
      <c r="AR360" s="464">
        <f t="shared" si="81"/>
        <v>0</v>
      </c>
      <c r="AS360" s="463">
        <f t="shared" si="82"/>
        <v>0</v>
      </c>
      <c r="AT360" s="482">
        <v>0</v>
      </c>
      <c r="AU360" s="493">
        <f>[1]Budżet!K352</f>
        <v>0</v>
      </c>
      <c r="AV360" s="489">
        <f>ROUND([1]Budżet!K352-[1]Budżet!M352,2)</f>
        <v>0</v>
      </c>
      <c r="AW360" s="489" t="str">
        <f t="shared" si="83"/>
        <v>OK</v>
      </c>
      <c r="AX360" s="490" t="str">
        <f t="shared" si="71"/>
        <v>OK</v>
      </c>
      <c r="AY360" s="490" t="str">
        <f t="shared" si="79"/>
        <v>Wartość wkładu własnego spójna z SOWA EFS</v>
      </c>
      <c r="AZ360" s="492" t="str">
        <f t="shared" si="80"/>
        <v>Wartość ogółem spójna z SOWA EFS</v>
      </c>
      <c r="BA360" s="456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1454</v>
      </c>
      <c r="B361" s="438">
        <f>[1]Budżet!B353</f>
        <v>0</v>
      </c>
      <c r="C361" s="478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0"/>
      <c r="Q361" s="461">
        <v>0</v>
      </c>
      <c r="R361" s="462">
        <v>0</v>
      </c>
      <c r="S361" s="463">
        <f t="shared" si="72"/>
        <v>0</v>
      </c>
      <c r="T361" s="460"/>
      <c r="U361" s="461">
        <v>0</v>
      </c>
      <c r="V361" s="462">
        <v>0</v>
      </c>
      <c r="W361" s="463">
        <f t="shared" si="73"/>
        <v>0</v>
      </c>
      <c r="X361" s="460"/>
      <c r="Y361" s="461">
        <v>0</v>
      </c>
      <c r="Z361" s="462">
        <v>0</v>
      </c>
      <c r="AA361" s="463">
        <f t="shared" si="74"/>
        <v>0</v>
      </c>
      <c r="AB361" s="460"/>
      <c r="AC361" s="461">
        <v>0</v>
      </c>
      <c r="AD361" s="462">
        <v>0</v>
      </c>
      <c r="AE361" s="463">
        <f t="shared" si="75"/>
        <v>0</v>
      </c>
      <c r="AF361" s="460"/>
      <c r="AG361" s="461">
        <v>0</v>
      </c>
      <c r="AH361" s="462">
        <v>0</v>
      </c>
      <c r="AI361" s="463">
        <f t="shared" si="76"/>
        <v>0</v>
      </c>
      <c r="AJ361" s="460"/>
      <c r="AK361" s="461">
        <v>0</v>
      </c>
      <c r="AL361" s="462">
        <v>0</v>
      </c>
      <c r="AM361" s="463">
        <f t="shared" si="77"/>
        <v>0</v>
      </c>
      <c r="AN361" s="460"/>
      <c r="AO361" s="461">
        <v>0</v>
      </c>
      <c r="AP361" s="462">
        <v>0</v>
      </c>
      <c r="AQ361" s="463">
        <f t="shared" si="78"/>
        <v>0</v>
      </c>
      <c r="AR361" s="464">
        <f t="shared" si="81"/>
        <v>0</v>
      </c>
      <c r="AS361" s="463">
        <f t="shared" si="82"/>
        <v>0</v>
      </c>
      <c r="AT361" s="482">
        <v>0</v>
      </c>
      <c r="AU361" s="493">
        <f>[1]Budżet!K353</f>
        <v>0</v>
      </c>
      <c r="AV361" s="489">
        <f>ROUND([1]Budżet!K353-[1]Budżet!M353,2)</f>
        <v>0</v>
      </c>
      <c r="AW361" s="489" t="str">
        <f t="shared" si="83"/>
        <v>OK</v>
      </c>
      <c r="AX361" s="490" t="str">
        <f t="shared" si="71"/>
        <v>OK</v>
      </c>
      <c r="AY361" s="490" t="str">
        <f t="shared" si="79"/>
        <v>Wartość wkładu własnego spójna z SOWA EFS</v>
      </c>
      <c r="AZ361" s="492" t="str">
        <f t="shared" si="80"/>
        <v>Wartość ogółem spójna z SOWA EFS</v>
      </c>
      <c r="BA361" s="456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1455</v>
      </c>
      <c r="B362" s="438">
        <f>[1]Budżet!B354</f>
        <v>0</v>
      </c>
      <c r="C362" s="478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0"/>
      <c r="Q362" s="461">
        <v>0</v>
      </c>
      <c r="R362" s="462">
        <v>0</v>
      </c>
      <c r="S362" s="463">
        <f t="shared" si="72"/>
        <v>0</v>
      </c>
      <c r="T362" s="460"/>
      <c r="U362" s="461">
        <v>0</v>
      </c>
      <c r="V362" s="462">
        <v>0</v>
      </c>
      <c r="W362" s="463">
        <f t="shared" si="73"/>
        <v>0</v>
      </c>
      <c r="X362" s="460"/>
      <c r="Y362" s="461">
        <v>0</v>
      </c>
      <c r="Z362" s="462">
        <v>0</v>
      </c>
      <c r="AA362" s="463">
        <f t="shared" si="74"/>
        <v>0</v>
      </c>
      <c r="AB362" s="460"/>
      <c r="AC362" s="461">
        <v>0</v>
      </c>
      <c r="AD362" s="462">
        <v>0</v>
      </c>
      <c r="AE362" s="463">
        <f t="shared" si="75"/>
        <v>0</v>
      </c>
      <c r="AF362" s="460"/>
      <c r="AG362" s="461">
        <v>0</v>
      </c>
      <c r="AH362" s="462">
        <v>0</v>
      </c>
      <c r="AI362" s="463">
        <f t="shared" si="76"/>
        <v>0</v>
      </c>
      <c r="AJ362" s="460"/>
      <c r="AK362" s="461">
        <v>0</v>
      </c>
      <c r="AL362" s="462">
        <v>0</v>
      </c>
      <c r="AM362" s="463">
        <f t="shared" si="77"/>
        <v>0</v>
      </c>
      <c r="AN362" s="460"/>
      <c r="AO362" s="461">
        <v>0</v>
      </c>
      <c r="AP362" s="462">
        <v>0</v>
      </c>
      <c r="AQ362" s="463">
        <f t="shared" si="78"/>
        <v>0</v>
      </c>
      <c r="AR362" s="464">
        <f t="shared" si="81"/>
        <v>0</v>
      </c>
      <c r="AS362" s="463">
        <f t="shared" si="82"/>
        <v>0</v>
      </c>
      <c r="AT362" s="482">
        <v>0</v>
      </c>
      <c r="AU362" s="493">
        <f>[1]Budżet!K354</f>
        <v>0</v>
      </c>
      <c r="AV362" s="489">
        <f>ROUND([1]Budżet!K354-[1]Budżet!M354,2)</f>
        <v>0</v>
      </c>
      <c r="AW362" s="489" t="str">
        <f t="shared" si="83"/>
        <v>OK</v>
      </c>
      <c r="AX362" s="490" t="str">
        <f t="shared" si="71"/>
        <v>OK</v>
      </c>
      <c r="AY362" s="490" t="str">
        <f t="shared" si="79"/>
        <v>Wartość wkładu własnego spójna z SOWA EFS</v>
      </c>
      <c r="AZ362" s="492" t="str">
        <f t="shared" si="80"/>
        <v>Wartość ogółem spójna z SOWA EFS</v>
      </c>
      <c r="BA362" s="456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1456</v>
      </c>
      <c r="B363" s="438">
        <f>[1]Budżet!B355</f>
        <v>0</v>
      </c>
      <c r="C363" s="478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0"/>
      <c r="Q363" s="461">
        <v>0</v>
      </c>
      <c r="R363" s="462">
        <v>0</v>
      </c>
      <c r="S363" s="463">
        <f t="shared" si="72"/>
        <v>0</v>
      </c>
      <c r="T363" s="460"/>
      <c r="U363" s="461">
        <v>0</v>
      </c>
      <c r="V363" s="462">
        <v>0</v>
      </c>
      <c r="W363" s="463">
        <f t="shared" si="73"/>
        <v>0</v>
      </c>
      <c r="X363" s="460"/>
      <c r="Y363" s="461">
        <v>0</v>
      </c>
      <c r="Z363" s="462">
        <v>0</v>
      </c>
      <c r="AA363" s="463">
        <f t="shared" si="74"/>
        <v>0</v>
      </c>
      <c r="AB363" s="460"/>
      <c r="AC363" s="461">
        <v>0</v>
      </c>
      <c r="AD363" s="462">
        <v>0</v>
      </c>
      <c r="AE363" s="463">
        <f t="shared" si="75"/>
        <v>0</v>
      </c>
      <c r="AF363" s="460"/>
      <c r="AG363" s="461">
        <v>0</v>
      </c>
      <c r="AH363" s="462">
        <v>0</v>
      </c>
      <c r="AI363" s="463">
        <f t="shared" si="76"/>
        <v>0</v>
      </c>
      <c r="AJ363" s="460"/>
      <c r="AK363" s="461">
        <v>0</v>
      </c>
      <c r="AL363" s="462">
        <v>0</v>
      </c>
      <c r="AM363" s="463">
        <f t="shared" si="77"/>
        <v>0</v>
      </c>
      <c r="AN363" s="460"/>
      <c r="AO363" s="461">
        <v>0</v>
      </c>
      <c r="AP363" s="462">
        <v>0</v>
      </c>
      <c r="AQ363" s="463">
        <f t="shared" si="78"/>
        <v>0</v>
      </c>
      <c r="AR363" s="464">
        <f t="shared" si="81"/>
        <v>0</v>
      </c>
      <c r="AS363" s="463">
        <f t="shared" si="82"/>
        <v>0</v>
      </c>
      <c r="AT363" s="482">
        <v>0</v>
      </c>
      <c r="AU363" s="493">
        <f>[1]Budżet!K355</f>
        <v>0</v>
      </c>
      <c r="AV363" s="489">
        <f>ROUND([1]Budżet!K355-[1]Budżet!M355,2)</f>
        <v>0</v>
      </c>
      <c r="AW363" s="489" t="str">
        <f t="shared" si="83"/>
        <v>OK</v>
      </c>
      <c r="AX363" s="490" t="str">
        <f t="shared" si="71"/>
        <v>OK</v>
      </c>
      <c r="AY363" s="490" t="str">
        <f t="shared" si="79"/>
        <v>Wartość wkładu własnego spójna z SOWA EFS</v>
      </c>
      <c r="AZ363" s="492" t="str">
        <f t="shared" si="80"/>
        <v>Wartość ogółem spójna z SOWA EFS</v>
      </c>
      <c r="BA363" s="456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1457</v>
      </c>
      <c r="B364" s="438">
        <f>[1]Budżet!B356</f>
        <v>0</v>
      </c>
      <c r="C364" s="478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0"/>
      <c r="Q364" s="461">
        <v>0</v>
      </c>
      <c r="R364" s="462">
        <v>0</v>
      </c>
      <c r="S364" s="463">
        <f t="shared" si="72"/>
        <v>0</v>
      </c>
      <c r="T364" s="460"/>
      <c r="U364" s="461">
        <v>0</v>
      </c>
      <c r="V364" s="462">
        <v>0</v>
      </c>
      <c r="W364" s="463">
        <f t="shared" si="73"/>
        <v>0</v>
      </c>
      <c r="X364" s="460"/>
      <c r="Y364" s="461">
        <v>0</v>
      </c>
      <c r="Z364" s="462">
        <v>0</v>
      </c>
      <c r="AA364" s="463">
        <f t="shared" si="74"/>
        <v>0</v>
      </c>
      <c r="AB364" s="460"/>
      <c r="AC364" s="461">
        <v>0</v>
      </c>
      <c r="AD364" s="462">
        <v>0</v>
      </c>
      <c r="AE364" s="463">
        <f t="shared" si="75"/>
        <v>0</v>
      </c>
      <c r="AF364" s="460"/>
      <c r="AG364" s="461">
        <v>0</v>
      </c>
      <c r="AH364" s="462">
        <v>0</v>
      </c>
      <c r="AI364" s="463">
        <f t="shared" si="76"/>
        <v>0</v>
      </c>
      <c r="AJ364" s="460"/>
      <c r="AK364" s="461">
        <v>0</v>
      </c>
      <c r="AL364" s="462">
        <v>0</v>
      </c>
      <c r="AM364" s="463">
        <f t="shared" si="77"/>
        <v>0</v>
      </c>
      <c r="AN364" s="460"/>
      <c r="AO364" s="461">
        <v>0</v>
      </c>
      <c r="AP364" s="462">
        <v>0</v>
      </c>
      <c r="AQ364" s="463">
        <f t="shared" si="78"/>
        <v>0</v>
      </c>
      <c r="AR364" s="464">
        <f t="shared" si="81"/>
        <v>0</v>
      </c>
      <c r="AS364" s="463">
        <f t="shared" si="82"/>
        <v>0</v>
      </c>
      <c r="AT364" s="482">
        <v>0</v>
      </c>
      <c r="AU364" s="493">
        <f>[1]Budżet!K356</f>
        <v>0</v>
      </c>
      <c r="AV364" s="489">
        <f>ROUND([1]Budżet!K356-[1]Budżet!M356,2)</f>
        <v>0</v>
      </c>
      <c r="AW364" s="489" t="str">
        <f t="shared" si="83"/>
        <v>OK</v>
      </c>
      <c r="AX364" s="490" t="str">
        <f t="shared" si="71"/>
        <v>OK</v>
      </c>
      <c r="AY364" s="490" t="str">
        <f t="shared" si="79"/>
        <v>Wartość wkładu własnego spójna z SOWA EFS</v>
      </c>
      <c r="AZ364" s="492" t="str">
        <f t="shared" si="80"/>
        <v>Wartość ogółem spójna z SOWA EFS</v>
      </c>
      <c r="BA364" s="456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1458</v>
      </c>
      <c r="B365" s="438">
        <f>[1]Budżet!B357</f>
        <v>0</v>
      </c>
      <c r="C365" s="478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0"/>
      <c r="Q365" s="461">
        <v>0</v>
      </c>
      <c r="R365" s="462">
        <v>0</v>
      </c>
      <c r="S365" s="463">
        <f t="shared" si="72"/>
        <v>0</v>
      </c>
      <c r="T365" s="460"/>
      <c r="U365" s="461">
        <v>0</v>
      </c>
      <c r="V365" s="462">
        <v>0</v>
      </c>
      <c r="W365" s="463">
        <f t="shared" si="73"/>
        <v>0</v>
      </c>
      <c r="X365" s="460"/>
      <c r="Y365" s="461">
        <v>0</v>
      </c>
      <c r="Z365" s="462">
        <v>0</v>
      </c>
      <c r="AA365" s="463">
        <f t="shared" si="74"/>
        <v>0</v>
      </c>
      <c r="AB365" s="460"/>
      <c r="AC365" s="461">
        <v>0</v>
      </c>
      <c r="AD365" s="462">
        <v>0</v>
      </c>
      <c r="AE365" s="463">
        <f t="shared" si="75"/>
        <v>0</v>
      </c>
      <c r="AF365" s="460"/>
      <c r="AG365" s="461">
        <v>0</v>
      </c>
      <c r="AH365" s="462">
        <v>0</v>
      </c>
      <c r="AI365" s="463">
        <f t="shared" si="76"/>
        <v>0</v>
      </c>
      <c r="AJ365" s="460"/>
      <c r="AK365" s="461">
        <v>0</v>
      </c>
      <c r="AL365" s="462">
        <v>0</v>
      </c>
      <c r="AM365" s="463">
        <f t="shared" si="77"/>
        <v>0</v>
      </c>
      <c r="AN365" s="460"/>
      <c r="AO365" s="461">
        <v>0</v>
      </c>
      <c r="AP365" s="462">
        <v>0</v>
      </c>
      <c r="AQ365" s="463">
        <f t="shared" si="78"/>
        <v>0</v>
      </c>
      <c r="AR365" s="464">
        <f t="shared" si="81"/>
        <v>0</v>
      </c>
      <c r="AS365" s="463">
        <f t="shared" si="82"/>
        <v>0</v>
      </c>
      <c r="AT365" s="482">
        <v>0</v>
      </c>
      <c r="AU365" s="493">
        <f>[1]Budżet!K357</f>
        <v>0</v>
      </c>
      <c r="AV365" s="489">
        <f>ROUND([1]Budżet!K357-[1]Budżet!M357,2)</f>
        <v>0</v>
      </c>
      <c r="AW365" s="489" t="str">
        <f t="shared" si="83"/>
        <v>OK</v>
      </c>
      <c r="AX365" s="490" t="str">
        <f t="shared" si="71"/>
        <v>OK</v>
      </c>
      <c r="AY365" s="490" t="str">
        <f t="shared" si="79"/>
        <v>Wartość wkładu własnego spójna z SOWA EFS</v>
      </c>
      <c r="AZ365" s="492" t="str">
        <f t="shared" si="80"/>
        <v>Wartość ogółem spójna z SOWA EFS</v>
      </c>
      <c r="BA365" s="456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1459</v>
      </c>
      <c r="B366" s="438">
        <f>[1]Budżet!B358</f>
        <v>0</v>
      </c>
      <c r="C366" s="478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0"/>
      <c r="Q366" s="461">
        <v>0</v>
      </c>
      <c r="R366" s="462">
        <v>0</v>
      </c>
      <c r="S366" s="463">
        <f t="shared" si="72"/>
        <v>0</v>
      </c>
      <c r="T366" s="460"/>
      <c r="U366" s="461">
        <v>0</v>
      </c>
      <c r="V366" s="462">
        <v>0</v>
      </c>
      <c r="W366" s="463">
        <f t="shared" si="73"/>
        <v>0</v>
      </c>
      <c r="X366" s="460"/>
      <c r="Y366" s="461">
        <v>0</v>
      </c>
      <c r="Z366" s="462">
        <v>0</v>
      </c>
      <c r="AA366" s="463">
        <f t="shared" si="74"/>
        <v>0</v>
      </c>
      <c r="AB366" s="460"/>
      <c r="AC366" s="461">
        <v>0</v>
      </c>
      <c r="AD366" s="462">
        <v>0</v>
      </c>
      <c r="AE366" s="463">
        <f t="shared" si="75"/>
        <v>0</v>
      </c>
      <c r="AF366" s="460"/>
      <c r="AG366" s="461">
        <v>0</v>
      </c>
      <c r="AH366" s="462">
        <v>0</v>
      </c>
      <c r="AI366" s="463">
        <f t="shared" si="76"/>
        <v>0</v>
      </c>
      <c r="AJ366" s="460"/>
      <c r="AK366" s="461">
        <v>0</v>
      </c>
      <c r="AL366" s="462">
        <v>0</v>
      </c>
      <c r="AM366" s="463">
        <f t="shared" si="77"/>
        <v>0</v>
      </c>
      <c r="AN366" s="460"/>
      <c r="AO366" s="461">
        <v>0</v>
      </c>
      <c r="AP366" s="462">
        <v>0</v>
      </c>
      <c r="AQ366" s="463">
        <f t="shared" si="78"/>
        <v>0</v>
      </c>
      <c r="AR366" s="464">
        <f t="shared" si="81"/>
        <v>0</v>
      </c>
      <c r="AS366" s="463">
        <f t="shared" si="82"/>
        <v>0</v>
      </c>
      <c r="AT366" s="482">
        <v>0</v>
      </c>
      <c r="AU366" s="493">
        <f>[1]Budżet!K358</f>
        <v>0</v>
      </c>
      <c r="AV366" s="489">
        <f>ROUND([1]Budżet!K358-[1]Budżet!M358,2)</f>
        <v>0</v>
      </c>
      <c r="AW366" s="489" t="str">
        <f t="shared" si="83"/>
        <v>OK</v>
      </c>
      <c r="AX366" s="490" t="str">
        <f t="shared" si="71"/>
        <v>OK</v>
      </c>
      <c r="AY366" s="490" t="str">
        <f t="shared" si="79"/>
        <v>Wartość wkładu własnego spójna z SOWA EFS</v>
      </c>
      <c r="AZ366" s="492" t="str">
        <f t="shared" si="80"/>
        <v>Wartość ogółem spójna z SOWA EFS</v>
      </c>
      <c r="BA366" s="456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1460</v>
      </c>
      <c r="B367" s="438">
        <f>[1]Budżet!B359</f>
        <v>0</v>
      </c>
      <c r="C367" s="478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0"/>
      <c r="Q367" s="461">
        <v>0</v>
      </c>
      <c r="R367" s="462">
        <v>0</v>
      </c>
      <c r="S367" s="463">
        <f t="shared" si="72"/>
        <v>0</v>
      </c>
      <c r="T367" s="460"/>
      <c r="U367" s="461">
        <v>0</v>
      </c>
      <c r="V367" s="462">
        <v>0</v>
      </c>
      <c r="W367" s="463">
        <f t="shared" si="73"/>
        <v>0</v>
      </c>
      <c r="X367" s="460"/>
      <c r="Y367" s="461">
        <v>0</v>
      </c>
      <c r="Z367" s="462">
        <v>0</v>
      </c>
      <c r="AA367" s="463">
        <f t="shared" si="74"/>
        <v>0</v>
      </c>
      <c r="AB367" s="460"/>
      <c r="AC367" s="461">
        <v>0</v>
      </c>
      <c r="AD367" s="462">
        <v>0</v>
      </c>
      <c r="AE367" s="463">
        <f t="shared" si="75"/>
        <v>0</v>
      </c>
      <c r="AF367" s="460"/>
      <c r="AG367" s="461">
        <v>0</v>
      </c>
      <c r="AH367" s="462">
        <v>0</v>
      </c>
      <c r="AI367" s="463">
        <f t="shared" si="76"/>
        <v>0</v>
      </c>
      <c r="AJ367" s="460"/>
      <c r="AK367" s="461">
        <v>0</v>
      </c>
      <c r="AL367" s="462">
        <v>0</v>
      </c>
      <c r="AM367" s="463">
        <f t="shared" si="77"/>
        <v>0</v>
      </c>
      <c r="AN367" s="460"/>
      <c r="AO367" s="461">
        <v>0</v>
      </c>
      <c r="AP367" s="462">
        <v>0</v>
      </c>
      <c r="AQ367" s="463">
        <f t="shared" si="78"/>
        <v>0</v>
      </c>
      <c r="AR367" s="464">
        <f t="shared" si="81"/>
        <v>0</v>
      </c>
      <c r="AS367" s="463">
        <f t="shared" si="82"/>
        <v>0</v>
      </c>
      <c r="AT367" s="482">
        <v>0</v>
      </c>
      <c r="AU367" s="493">
        <f>[1]Budżet!K359</f>
        <v>0</v>
      </c>
      <c r="AV367" s="489">
        <f>ROUND([1]Budżet!K359-[1]Budżet!M359,2)</f>
        <v>0</v>
      </c>
      <c r="AW367" s="489" t="str">
        <f t="shared" si="83"/>
        <v>OK</v>
      </c>
      <c r="AX367" s="490" t="str">
        <f t="shared" si="71"/>
        <v>OK</v>
      </c>
      <c r="AY367" s="490" t="str">
        <f t="shared" si="79"/>
        <v>Wartość wkładu własnego spójna z SOWA EFS</v>
      </c>
      <c r="AZ367" s="492" t="str">
        <f t="shared" si="80"/>
        <v>Wartość ogółem spójna z SOWA EFS</v>
      </c>
      <c r="BA367" s="456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1461</v>
      </c>
      <c r="B368" s="438">
        <f>[1]Budżet!B360</f>
        <v>0</v>
      </c>
      <c r="C368" s="478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0"/>
      <c r="Q368" s="461">
        <v>0</v>
      </c>
      <c r="R368" s="462">
        <v>0</v>
      </c>
      <c r="S368" s="463">
        <f t="shared" si="72"/>
        <v>0</v>
      </c>
      <c r="T368" s="460"/>
      <c r="U368" s="461">
        <v>0</v>
      </c>
      <c r="V368" s="462">
        <v>0</v>
      </c>
      <c r="W368" s="463">
        <f t="shared" si="73"/>
        <v>0</v>
      </c>
      <c r="X368" s="460"/>
      <c r="Y368" s="461">
        <v>0</v>
      </c>
      <c r="Z368" s="462">
        <v>0</v>
      </c>
      <c r="AA368" s="463">
        <f t="shared" si="74"/>
        <v>0</v>
      </c>
      <c r="AB368" s="460"/>
      <c r="AC368" s="461">
        <v>0</v>
      </c>
      <c r="AD368" s="462">
        <v>0</v>
      </c>
      <c r="AE368" s="463">
        <f t="shared" si="75"/>
        <v>0</v>
      </c>
      <c r="AF368" s="460"/>
      <c r="AG368" s="461">
        <v>0</v>
      </c>
      <c r="AH368" s="462">
        <v>0</v>
      </c>
      <c r="AI368" s="463">
        <f t="shared" si="76"/>
        <v>0</v>
      </c>
      <c r="AJ368" s="460"/>
      <c r="AK368" s="461">
        <v>0</v>
      </c>
      <c r="AL368" s="462">
        <v>0</v>
      </c>
      <c r="AM368" s="463">
        <f t="shared" si="77"/>
        <v>0</v>
      </c>
      <c r="AN368" s="460"/>
      <c r="AO368" s="461">
        <v>0</v>
      </c>
      <c r="AP368" s="462">
        <v>0</v>
      </c>
      <c r="AQ368" s="463">
        <f t="shared" si="78"/>
        <v>0</v>
      </c>
      <c r="AR368" s="464">
        <f t="shared" si="81"/>
        <v>0</v>
      </c>
      <c r="AS368" s="463">
        <f t="shared" si="82"/>
        <v>0</v>
      </c>
      <c r="AT368" s="482">
        <v>0</v>
      </c>
      <c r="AU368" s="493">
        <f>[1]Budżet!K360</f>
        <v>0</v>
      </c>
      <c r="AV368" s="489">
        <f>ROUND([1]Budżet!K360-[1]Budżet!M360,2)</f>
        <v>0</v>
      </c>
      <c r="AW368" s="489" t="str">
        <f t="shared" si="83"/>
        <v>OK</v>
      </c>
      <c r="AX368" s="490" t="str">
        <f t="shared" si="71"/>
        <v>OK</v>
      </c>
      <c r="AY368" s="490" t="str">
        <f t="shared" si="79"/>
        <v>Wartość wkładu własnego spójna z SOWA EFS</v>
      </c>
      <c r="AZ368" s="492" t="str">
        <f t="shared" si="80"/>
        <v>Wartość ogółem spójna z SOWA EFS</v>
      </c>
      <c r="BA368" s="456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1462</v>
      </c>
      <c r="B369" s="438">
        <f>[1]Budżet!B361</f>
        <v>0</v>
      </c>
      <c r="C369" s="478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0"/>
      <c r="Q369" s="461">
        <v>0</v>
      </c>
      <c r="R369" s="462">
        <v>0</v>
      </c>
      <c r="S369" s="463">
        <f t="shared" si="72"/>
        <v>0</v>
      </c>
      <c r="T369" s="460"/>
      <c r="U369" s="461">
        <v>0</v>
      </c>
      <c r="V369" s="462">
        <v>0</v>
      </c>
      <c r="W369" s="463">
        <f t="shared" si="73"/>
        <v>0</v>
      </c>
      <c r="X369" s="460"/>
      <c r="Y369" s="461">
        <v>0</v>
      </c>
      <c r="Z369" s="462">
        <v>0</v>
      </c>
      <c r="AA369" s="463">
        <f t="shared" si="74"/>
        <v>0</v>
      </c>
      <c r="AB369" s="460"/>
      <c r="AC369" s="461">
        <v>0</v>
      </c>
      <c r="AD369" s="462">
        <v>0</v>
      </c>
      <c r="AE369" s="463">
        <f t="shared" si="75"/>
        <v>0</v>
      </c>
      <c r="AF369" s="460"/>
      <c r="AG369" s="461">
        <v>0</v>
      </c>
      <c r="AH369" s="462">
        <v>0</v>
      </c>
      <c r="AI369" s="463">
        <f t="shared" si="76"/>
        <v>0</v>
      </c>
      <c r="AJ369" s="460"/>
      <c r="AK369" s="461">
        <v>0</v>
      </c>
      <c r="AL369" s="462">
        <v>0</v>
      </c>
      <c r="AM369" s="463">
        <f t="shared" si="77"/>
        <v>0</v>
      </c>
      <c r="AN369" s="460"/>
      <c r="AO369" s="461">
        <v>0</v>
      </c>
      <c r="AP369" s="462">
        <v>0</v>
      </c>
      <c r="AQ369" s="463">
        <f t="shared" si="78"/>
        <v>0</v>
      </c>
      <c r="AR369" s="464">
        <f t="shared" si="81"/>
        <v>0</v>
      </c>
      <c r="AS369" s="463">
        <f t="shared" si="82"/>
        <v>0</v>
      </c>
      <c r="AT369" s="482">
        <v>0</v>
      </c>
      <c r="AU369" s="493">
        <f>[1]Budżet!K361</f>
        <v>0</v>
      </c>
      <c r="AV369" s="489">
        <f>ROUND([1]Budżet!K361-[1]Budżet!M361,2)</f>
        <v>0</v>
      </c>
      <c r="AW369" s="489" t="str">
        <f t="shared" si="83"/>
        <v>OK</v>
      </c>
      <c r="AX369" s="490" t="str">
        <f t="shared" si="71"/>
        <v>OK</v>
      </c>
      <c r="AY369" s="490" t="str">
        <f t="shared" si="79"/>
        <v>Wartość wkładu własnego spójna z SOWA EFS</v>
      </c>
      <c r="AZ369" s="492" t="str">
        <f t="shared" si="80"/>
        <v>Wartość ogółem spójna z SOWA EFS</v>
      </c>
      <c r="BA369" s="456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1463</v>
      </c>
      <c r="B370" s="438">
        <f>[1]Budżet!B362</f>
        <v>0</v>
      </c>
      <c r="C370" s="478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0"/>
      <c r="Q370" s="461">
        <v>0</v>
      </c>
      <c r="R370" s="462">
        <v>0</v>
      </c>
      <c r="S370" s="463">
        <f t="shared" si="72"/>
        <v>0</v>
      </c>
      <c r="T370" s="460"/>
      <c r="U370" s="461">
        <v>0</v>
      </c>
      <c r="V370" s="462">
        <v>0</v>
      </c>
      <c r="W370" s="463">
        <f t="shared" si="73"/>
        <v>0</v>
      </c>
      <c r="X370" s="460"/>
      <c r="Y370" s="461">
        <v>0</v>
      </c>
      <c r="Z370" s="462">
        <v>0</v>
      </c>
      <c r="AA370" s="463">
        <f t="shared" si="74"/>
        <v>0</v>
      </c>
      <c r="AB370" s="460"/>
      <c r="AC370" s="461">
        <v>0</v>
      </c>
      <c r="AD370" s="462">
        <v>0</v>
      </c>
      <c r="AE370" s="463">
        <f t="shared" si="75"/>
        <v>0</v>
      </c>
      <c r="AF370" s="460"/>
      <c r="AG370" s="461">
        <v>0</v>
      </c>
      <c r="AH370" s="462">
        <v>0</v>
      </c>
      <c r="AI370" s="463">
        <f t="shared" si="76"/>
        <v>0</v>
      </c>
      <c r="AJ370" s="460"/>
      <c r="AK370" s="461">
        <v>0</v>
      </c>
      <c r="AL370" s="462">
        <v>0</v>
      </c>
      <c r="AM370" s="463">
        <f t="shared" si="77"/>
        <v>0</v>
      </c>
      <c r="AN370" s="460"/>
      <c r="AO370" s="461">
        <v>0</v>
      </c>
      <c r="AP370" s="462">
        <v>0</v>
      </c>
      <c r="AQ370" s="463">
        <f t="shared" si="78"/>
        <v>0</v>
      </c>
      <c r="AR370" s="464">
        <f t="shared" si="81"/>
        <v>0</v>
      </c>
      <c r="AS370" s="463">
        <f t="shared" si="82"/>
        <v>0</v>
      </c>
      <c r="AT370" s="482">
        <v>0</v>
      </c>
      <c r="AU370" s="493">
        <f>[1]Budżet!K362</f>
        <v>0</v>
      </c>
      <c r="AV370" s="489">
        <f>ROUND([1]Budżet!K362-[1]Budżet!M362,2)</f>
        <v>0</v>
      </c>
      <c r="AW370" s="489" t="str">
        <f t="shared" si="83"/>
        <v>OK</v>
      </c>
      <c r="AX370" s="490" t="str">
        <f t="shared" si="71"/>
        <v>OK</v>
      </c>
      <c r="AY370" s="490" t="str">
        <f t="shared" si="79"/>
        <v>Wartość wkładu własnego spójna z SOWA EFS</v>
      </c>
      <c r="AZ370" s="492" t="str">
        <f t="shared" si="80"/>
        <v>Wartość ogółem spójna z SOWA EFS</v>
      </c>
      <c r="BA370" s="456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1464</v>
      </c>
      <c r="B371" s="438">
        <f>[1]Budżet!B363</f>
        <v>0</v>
      </c>
      <c r="C371" s="478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0"/>
      <c r="Q371" s="461">
        <v>0</v>
      </c>
      <c r="R371" s="462">
        <v>0</v>
      </c>
      <c r="S371" s="463">
        <f t="shared" si="72"/>
        <v>0</v>
      </c>
      <c r="T371" s="460"/>
      <c r="U371" s="461">
        <v>0</v>
      </c>
      <c r="V371" s="462">
        <v>0</v>
      </c>
      <c r="W371" s="463">
        <f t="shared" si="73"/>
        <v>0</v>
      </c>
      <c r="X371" s="460"/>
      <c r="Y371" s="461">
        <v>0</v>
      </c>
      <c r="Z371" s="462">
        <v>0</v>
      </c>
      <c r="AA371" s="463">
        <f t="shared" si="74"/>
        <v>0</v>
      </c>
      <c r="AB371" s="460"/>
      <c r="AC371" s="461">
        <v>0</v>
      </c>
      <c r="AD371" s="462">
        <v>0</v>
      </c>
      <c r="AE371" s="463">
        <f t="shared" si="75"/>
        <v>0</v>
      </c>
      <c r="AF371" s="460"/>
      <c r="AG371" s="461">
        <v>0</v>
      </c>
      <c r="AH371" s="462">
        <v>0</v>
      </c>
      <c r="AI371" s="463">
        <f t="shared" si="76"/>
        <v>0</v>
      </c>
      <c r="AJ371" s="460"/>
      <c r="AK371" s="461">
        <v>0</v>
      </c>
      <c r="AL371" s="462">
        <v>0</v>
      </c>
      <c r="AM371" s="463">
        <f t="shared" si="77"/>
        <v>0</v>
      </c>
      <c r="AN371" s="460"/>
      <c r="AO371" s="461">
        <v>0</v>
      </c>
      <c r="AP371" s="462">
        <v>0</v>
      </c>
      <c r="AQ371" s="463">
        <f t="shared" si="78"/>
        <v>0</v>
      </c>
      <c r="AR371" s="464">
        <f t="shared" si="81"/>
        <v>0</v>
      </c>
      <c r="AS371" s="463">
        <f t="shared" si="82"/>
        <v>0</v>
      </c>
      <c r="AT371" s="482">
        <v>0</v>
      </c>
      <c r="AU371" s="493">
        <f>[1]Budżet!K363</f>
        <v>0</v>
      </c>
      <c r="AV371" s="489">
        <f>ROUND([1]Budżet!K363-[1]Budżet!M363,2)</f>
        <v>0</v>
      </c>
      <c r="AW371" s="489" t="str">
        <f t="shared" si="83"/>
        <v>OK</v>
      </c>
      <c r="AX371" s="490" t="str">
        <f t="shared" si="71"/>
        <v>OK</v>
      </c>
      <c r="AY371" s="490" t="str">
        <f t="shared" si="79"/>
        <v>Wartość wkładu własnego spójna z SOWA EFS</v>
      </c>
      <c r="AZ371" s="492" t="str">
        <f t="shared" si="80"/>
        <v>Wartość ogółem spójna z SOWA EFS</v>
      </c>
      <c r="BA371" s="456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1465</v>
      </c>
      <c r="B372" s="438">
        <f>[1]Budżet!B364</f>
        <v>0</v>
      </c>
      <c r="C372" s="478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0"/>
      <c r="Q372" s="461">
        <v>0</v>
      </c>
      <c r="R372" s="462">
        <v>0</v>
      </c>
      <c r="S372" s="463">
        <f t="shared" si="72"/>
        <v>0</v>
      </c>
      <c r="T372" s="460"/>
      <c r="U372" s="461">
        <v>0</v>
      </c>
      <c r="V372" s="462">
        <v>0</v>
      </c>
      <c r="W372" s="463">
        <f t="shared" si="73"/>
        <v>0</v>
      </c>
      <c r="X372" s="460"/>
      <c r="Y372" s="461">
        <v>0</v>
      </c>
      <c r="Z372" s="462">
        <v>0</v>
      </c>
      <c r="AA372" s="463">
        <f t="shared" si="74"/>
        <v>0</v>
      </c>
      <c r="AB372" s="460"/>
      <c r="AC372" s="461">
        <v>0</v>
      </c>
      <c r="AD372" s="462">
        <v>0</v>
      </c>
      <c r="AE372" s="463">
        <f t="shared" si="75"/>
        <v>0</v>
      </c>
      <c r="AF372" s="460"/>
      <c r="AG372" s="461">
        <v>0</v>
      </c>
      <c r="AH372" s="462">
        <v>0</v>
      </c>
      <c r="AI372" s="463">
        <f t="shared" si="76"/>
        <v>0</v>
      </c>
      <c r="AJ372" s="460"/>
      <c r="AK372" s="461">
        <v>0</v>
      </c>
      <c r="AL372" s="462">
        <v>0</v>
      </c>
      <c r="AM372" s="463">
        <f t="shared" si="77"/>
        <v>0</v>
      </c>
      <c r="AN372" s="460"/>
      <c r="AO372" s="461">
        <v>0</v>
      </c>
      <c r="AP372" s="462">
        <v>0</v>
      </c>
      <c r="AQ372" s="463">
        <f t="shared" si="78"/>
        <v>0</v>
      </c>
      <c r="AR372" s="464">
        <f t="shared" si="81"/>
        <v>0</v>
      </c>
      <c r="AS372" s="463">
        <f t="shared" si="82"/>
        <v>0</v>
      </c>
      <c r="AT372" s="482">
        <v>0</v>
      </c>
      <c r="AU372" s="493">
        <f>[1]Budżet!K364</f>
        <v>0</v>
      </c>
      <c r="AV372" s="489">
        <f>ROUND([1]Budżet!K364-[1]Budżet!M364,2)</f>
        <v>0</v>
      </c>
      <c r="AW372" s="489" t="str">
        <f t="shared" si="83"/>
        <v>OK</v>
      </c>
      <c r="AX372" s="490" t="str">
        <f t="shared" si="71"/>
        <v>OK</v>
      </c>
      <c r="AY372" s="490" t="str">
        <f t="shared" si="79"/>
        <v>Wartość wkładu własnego spójna z SOWA EFS</v>
      </c>
      <c r="AZ372" s="492" t="str">
        <f t="shared" si="80"/>
        <v>Wartość ogółem spójna z SOWA EFS</v>
      </c>
      <c r="BA372" s="456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1466</v>
      </c>
      <c r="B373" s="438">
        <f>[1]Budżet!B365</f>
        <v>0</v>
      </c>
      <c r="C373" s="478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0"/>
      <c r="Q373" s="461">
        <v>0</v>
      </c>
      <c r="R373" s="462">
        <v>0</v>
      </c>
      <c r="S373" s="463">
        <f t="shared" si="72"/>
        <v>0</v>
      </c>
      <c r="T373" s="460"/>
      <c r="U373" s="461">
        <v>0</v>
      </c>
      <c r="V373" s="462">
        <v>0</v>
      </c>
      <c r="W373" s="463">
        <f t="shared" si="73"/>
        <v>0</v>
      </c>
      <c r="X373" s="460"/>
      <c r="Y373" s="461">
        <v>0</v>
      </c>
      <c r="Z373" s="462">
        <v>0</v>
      </c>
      <c r="AA373" s="463">
        <f t="shared" si="74"/>
        <v>0</v>
      </c>
      <c r="AB373" s="460"/>
      <c r="AC373" s="461">
        <v>0</v>
      </c>
      <c r="AD373" s="462">
        <v>0</v>
      </c>
      <c r="AE373" s="463">
        <f t="shared" si="75"/>
        <v>0</v>
      </c>
      <c r="AF373" s="460"/>
      <c r="AG373" s="461">
        <v>0</v>
      </c>
      <c r="AH373" s="462">
        <v>0</v>
      </c>
      <c r="AI373" s="463">
        <f t="shared" si="76"/>
        <v>0</v>
      </c>
      <c r="AJ373" s="460"/>
      <c r="AK373" s="461">
        <v>0</v>
      </c>
      <c r="AL373" s="462">
        <v>0</v>
      </c>
      <c r="AM373" s="463">
        <f t="shared" si="77"/>
        <v>0</v>
      </c>
      <c r="AN373" s="460"/>
      <c r="AO373" s="461">
        <v>0</v>
      </c>
      <c r="AP373" s="462">
        <v>0</v>
      </c>
      <c r="AQ373" s="463">
        <f t="shared" si="78"/>
        <v>0</v>
      </c>
      <c r="AR373" s="464">
        <f t="shared" si="81"/>
        <v>0</v>
      </c>
      <c r="AS373" s="463">
        <f t="shared" si="82"/>
        <v>0</v>
      </c>
      <c r="AT373" s="482">
        <v>0</v>
      </c>
      <c r="AU373" s="493">
        <f>[1]Budżet!K365</f>
        <v>0</v>
      </c>
      <c r="AV373" s="489">
        <f>ROUND([1]Budżet!K365-[1]Budżet!M365,2)</f>
        <v>0</v>
      </c>
      <c r="AW373" s="489" t="str">
        <f t="shared" si="83"/>
        <v>OK</v>
      </c>
      <c r="AX373" s="490" t="str">
        <f t="shared" si="71"/>
        <v>OK</v>
      </c>
      <c r="AY373" s="490" t="str">
        <f t="shared" si="79"/>
        <v>Wartość wkładu własnego spójna z SOWA EFS</v>
      </c>
      <c r="AZ373" s="492" t="str">
        <f t="shared" si="80"/>
        <v>Wartość ogółem spójna z SOWA EFS</v>
      </c>
      <c r="BA373" s="456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1467</v>
      </c>
      <c r="B374" s="438">
        <f>[1]Budżet!B366</f>
        <v>0</v>
      </c>
      <c r="C374" s="478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0"/>
      <c r="Q374" s="461">
        <v>0</v>
      </c>
      <c r="R374" s="462">
        <v>0</v>
      </c>
      <c r="S374" s="463">
        <f t="shared" si="72"/>
        <v>0</v>
      </c>
      <c r="T374" s="460"/>
      <c r="U374" s="461">
        <v>0</v>
      </c>
      <c r="V374" s="462">
        <v>0</v>
      </c>
      <c r="W374" s="463">
        <f t="shared" si="73"/>
        <v>0</v>
      </c>
      <c r="X374" s="460"/>
      <c r="Y374" s="461">
        <v>0</v>
      </c>
      <c r="Z374" s="462">
        <v>0</v>
      </c>
      <c r="AA374" s="463">
        <f t="shared" si="74"/>
        <v>0</v>
      </c>
      <c r="AB374" s="460"/>
      <c r="AC374" s="461">
        <v>0</v>
      </c>
      <c r="AD374" s="462">
        <v>0</v>
      </c>
      <c r="AE374" s="463">
        <f t="shared" si="75"/>
        <v>0</v>
      </c>
      <c r="AF374" s="460"/>
      <c r="AG374" s="461">
        <v>0</v>
      </c>
      <c r="AH374" s="462">
        <v>0</v>
      </c>
      <c r="AI374" s="463">
        <f t="shared" si="76"/>
        <v>0</v>
      </c>
      <c r="AJ374" s="460"/>
      <c r="AK374" s="461">
        <v>0</v>
      </c>
      <c r="AL374" s="462">
        <v>0</v>
      </c>
      <c r="AM374" s="463">
        <f t="shared" si="77"/>
        <v>0</v>
      </c>
      <c r="AN374" s="460"/>
      <c r="AO374" s="461">
        <v>0</v>
      </c>
      <c r="AP374" s="462">
        <v>0</v>
      </c>
      <c r="AQ374" s="463">
        <f t="shared" si="78"/>
        <v>0</v>
      </c>
      <c r="AR374" s="464">
        <f t="shared" si="81"/>
        <v>0</v>
      </c>
      <c r="AS374" s="463">
        <f t="shared" si="82"/>
        <v>0</v>
      </c>
      <c r="AT374" s="482">
        <v>0</v>
      </c>
      <c r="AU374" s="493">
        <f>[1]Budżet!K366</f>
        <v>0</v>
      </c>
      <c r="AV374" s="489">
        <f>ROUND([1]Budżet!K366-[1]Budżet!M366,2)</f>
        <v>0</v>
      </c>
      <c r="AW374" s="489" t="str">
        <f t="shared" si="83"/>
        <v>OK</v>
      </c>
      <c r="AX374" s="490" t="str">
        <f t="shared" si="71"/>
        <v>OK</v>
      </c>
      <c r="AY374" s="490" t="str">
        <f t="shared" si="79"/>
        <v>Wartość wkładu własnego spójna z SOWA EFS</v>
      </c>
      <c r="AZ374" s="492" t="str">
        <f t="shared" si="80"/>
        <v>Wartość ogółem spójna z SOWA EFS</v>
      </c>
      <c r="BA374" s="456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1468</v>
      </c>
      <c r="B375" s="438">
        <f>[1]Budżet!B367</f>
        <v>0</v>
      </c>
      <c r="C375" s="478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0"/>
      <c r="Q375" s="461">
        <v>0</v>
      </c>
      <c r="R375" s="462">
        <v>0</v>
      </c>
      <c r="S375" s="463">
        <f t="shared" si="72"/>
        <v>0</v>
      </c>
      <c r="T375" s="460"/>
      <c r="U375" s="461">
        <v>0</v>
      </c>
      <c r="V375" s="462">
        <v>0</v>
      </c>
      <c r="W375" s="463">
        <f t="shared" si="73"/>
        <v>0</v>
      </c>
      <c r="X375" s="460"/>
      <c r="Y375" s="461">
        <v>0</v>
      </c>
      <c r="Z375" s="462">
        <v>0</v>
      </c>
      <c r="AA375" s="463">
        <f t="shared" si="74"/>
        <v>0</v>
      </c>
      <c r="AB375" s="460"/>
      <c r="AC375" s="461">
        <v>0</v>
      </c>
      <c r="AD375" s="462">
        <v>0</v>
      </c>
      <c r="AE375" s="463">
        <f t="shared" si="75"/>
        <v>0</v>
      </c>
      <c r="AF375" s="460"/>
      <c r="AG375" s="461">
        <v>0</v>
      </c>
      <c r="AH375" s="462">
        <v>0</v>
      </c>
      <c r="AI375" s="463">
        <f t="shared" si="76"/>
        <v>0</v>
      </c>
      <c r="AJ375" s="460"/>
      <c r="AK375" s="461">
        <v>0</v>
      </c>
      <c r="AL375" s="462">
        <v>0</v>
      </c>
      <c r="AM375" s="463">
        <f t="shared" si="77"/>
        <v>0</v>
      </c>
      <c r="AN375" s="460"/>
      <c r="AO375" s="461">
        <v>0</v>
      </c>
      <c r="AP375" s="462">
        <v>0</v>
      </c>
      <c r="AQ375" s="463">
        <f t="shared" si="78"/>
        <v>0</v>
      </c>
      <c r="AR375" s="464">
        <f t="shared" si="81"/>
        <v>0</v>
      </c>
      <c r="AS375" s="463">
        <f t="shared" si="82"/>
        <v>0</v>
      </c>
      <c r="AT375" s="482">
        <v>0</v>
      </c>
      <c r="AU375" s="493">
        <f>[1]Budżet!K367</f>
        <v>0</v>
      </c>
      <c r="AV375" s="489">
        <f>ROUND([1]Budżet!K367-[1]Budżet!M367,2)</f>
        <v>0</v>
      </c>
      <c r="AW375" s="489" t="str">
        <f t="shared" si="83"/>
        <v>OK</v>
      </c>
      <c r="AX375" s="490" t="str">
        <f t="shared" si="71"/>
        <v>OK</v>
      </c>
      <c r="AY375" s="490" t="str">
        <f t="shared" si="79"/>
        <v>Wartość wkładu własnego spójna z SOWA EFS</v>
      </c>
      <c r="AZ375" s="492" t="str">
        <f t="shared" si="80"/>
        <v>Wartość ogółem spójna z SOWA EFS</v>
      </c>
      <c r="BA375" s="456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1469</v>
      </c>
      <c r="B376" s="438">
        <f>[1]Budżet!B368</f>
        <v>0</v>
      </c>
      <c r="C376" s="478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0"/>
      <c r="Q376" s="461">
        <v>0</v>
      </c>
      <c r="R376" s="462">
        <v>0</v>
      </c>
      <c r="S376" s="463">
        <f t="shared" si="72"/>
        <v>0</v>
      </c>
      <c r="T376" s="460"/>
      <c r="U376" s="461">
        <v>0</v>
      </c>
      <c r="V376" s="462">
        <v>0</v>
      </c>
      <c r="W376" s="463">
        <f t="shared" si="73"/>
        <v>0</v>
      </c>
      <c r="X376" s="460"/>
      <c r="Y376" s="461">
        <v>0</v>
      </c>
      <c r="Z376" s="462">
        <v>0</v>
      </c>
      <c r="AA376" s="463">
        <f t="shared" si="74"/>
        <v>0</v>
      </c>
      <c r="AB376" s="460"/>
      <c r="AC376" s="461">
        <v>0</v>
      </c>
      <c r="AD376" s="462">
        <v>0</v>
      </c>
      <c r="AE376" s="463">
        <f t="shared" si="75"/>
        <v>0</v>
      </c>
      <c r="AF376" s="460"/>
      <c r="AG376" s="461">
        <v>0</v>
      </c>
      <c r="AH376" s="462">
        <v>0</v>
      </c>
      <c r="AI376" s="463">
        <f t="shared" si="76"/>
        <v>0</v>
      </c>
      <c r="AJ376" s="460"/>
      <c r="AK376" s="461">
        <v>0</v>
      </c>
      <c r="AL376" s="462">
        <v>0</v>
      </c>
      <c r="AM376" s="463">
        <f t="shared" si="77"/>
        <v>0</v>
      </c>
      <c r="AN376" s="460"/>
      <c r="AO376" s="461">
        <v>0</v>
      </c>
      <c r="AP376" s="462">
        <v>0</v>
      </c>
      <c r="AQ376" s="463">
        <f t="shared" si="78"/>
        <v>0</v>
      </c>
      <c r="AR376" s="464">
        <f t="shared" si="81"/>
        <v>0</v>
      </c>
      <c r="AS376" s="463">
        <f t="shared" si="82"/>
        <v>0</v>
      </c>
      <c r="AT376" s="482">
        <v>0</v>
      </c>
      <c r="AU376" s="493">
        <f>[1]Budżet!K368</f>
        <v>0</v>
      </c>
      <c r="AV376" s="489">
        <f>ROUND([1]Budżet!K368-[1]Budżet!M368,2)</f>
        <v>0</v>
      </c>
      <c r="AW376" s="489" t="str">
        <f t="shared" si="83"/>
        <v>OK</v>
      </c>
      <c r="AX376" s="490" t="str">
        <f t="shared" si="71"/>
        <v>OK</v>
      </c>
      <c r="AY376" s="490" t="str">
        <f t="shared" si="79"/>
        <v>Wartość wkładu własnego spójna z SOWA EFS</v>
      </c>
      <c r="AZ376" s="492" t="str">
        <f t="shared" si="80"/>
        <v>Wartość ogółem spójna z SOWA EFS</v>
      </c>
      <c r="BA376" s="456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1470</v>
      </c>
      <c r="B377" s="438">
        <f>[1]Budżet!B369</f>
        <v>0</v>
      </c>
      <c r="C377" s="478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0"/>
      <c r="Q377" s="461">
        <v>0</v>
      </c>
      <c r="R377" s="462">
        <v>0</v>
      </c>
      <c r="S377" s="463">
        <f t="shared" si="72"/>
        <v>0</v>
      </c>
      <c r="T377" s="460"/>
      <c r="U377" s="461">
        <v>0</v>
      </c>
      <c r="V377" s="462">
        <v>0</v>
      </c>
      <c r="W377" s="463">
        <f t="shared" si="73"/>
        <v>0</v>
      </c>
      <c r="X377" s="460"/>
      <c r="Y377" s="461">
        <v>0</v>
      </c>
      <c r="Z377" s="462">
        <v>0</v>
      </c>
      <c r="AA377" s="463">
        <f t="shared" si="74"/>
        <v>0</v>
      </c>
      <c r="AB377" s="460"/>
      <c r="AC377" s="461">
        <v>0</v>
      </c>
      <c r="AD377" s="462">
        <v>0</v>
      </c>
      <c r="AE377" s="463">
        <f t="shared" si="75"/>
        <v>0</v>
      </c>
      <c r="AF377" s="460"/>
      <c r="AG377" s="461">
        <v>0</v>
      </c>
      <c r="AH377" s="462">
        <v>0</v>
      </c>
      <c r="AI377" s="463">
        <f t="shared" si="76"/>
        <v>0</v>
      </c>
      <c r="AJ377" s="460"/>
      <c r="AK377" s="461">
        <v>0</v>
      </c>
      <c r="AL377" s="462">
        <v>0</v>
      </c>
      <c r="AM377" s="463">
        <f t="shared" si="77"/>
        <v>0</v>
      </c>
      <c r="AN377" s="460"/>
      <c r="AO377" s="461">
        <v>0</v>
      </c>
      <c r="AP377" s="462">
        <v>0</v>
      </c>
      <c r="AQ377" s="463">
        <f t="shared" si="78"/>
        <v>0</v>
      </c>
      <c r="AR377" s="464">
        <f t="shared" si="81"/>
        <v>0</v>
      </c>
      <c r="AS377" s="463">
        <f t="shared" si="82"/>
        <v>0</v>
      </c>
      <c r="AT377" s="482">
        <v>0</v>
      </c>
      <c r="AU377" s="493">
        <f>[1]Budżet!K369</f>
        <v>0</v>
      </c>
      <c r="AV377" s="489">
        <f>ROUND([1]Budżet!K369-[1]Budżet!M369,2)</f>
        <v>0</v>
      </c>
      <c r="AW377" s="489" t="str">
        <f t="shared" si="83"/>
        <v>OK</v>
      </c>
      <c r="AX377" s="490" t="str">
        <f t="shared" si="71"/>
        <v>OK</v>
      </c>
      <c r="AY377" s="490" t="str">
        <f t="shared" si="79"/>
        <v>Wartość wkładu własnego spójna z SOWA EFS</v>
      </c>
      <c r="AZ377" s="492" t="str">
        <f t="shared" si="80"/>
        <v>Wartość ogółem spójna z SOWA EFS</v>
      </c>
      <c r="BA377" s="456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1471</v>
      </c>
      <c r="B378" s="438">
        <f>[1]Budżet!B370</f>
        <v>0</v>
      </c>
      <c r="C378" s="478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0"/>
      <c r="Q378" s="461">
        <v>0</v>
      </c>
      <c r="R378" s="462">
        <v>0</v>
      </c>
      <c r="S378" s="463">
        <f t="shared" si="72"/>
        <v>0</v>
      </c>
      <c r="T378" s="460"/>
      <c r="U378" s="461">
        <v>0</v>
      </c>
      <c r="V378" s="462">
        <v>0</v>
      </c>
      <c r="W378" s="463">
        <f t="shared" si="73"/>
        <v>0</v>
      </c>
      <c r="X378" s="460"/>
      <c r="Y378" s="461">
        <v>0</v>
      </c>
      <c r="Z378" s="462">
        <v>0</v>
      </c>
      <c r="AA378" s="463">
        <f t="shared" si="74"/>
        <v>0</v>
      </c>
      <c r="AB378" s="460"/>
      <c r="AC378" s="461">
        <v>0</v>
      </c>
      <c r="AD378" s="462">
        <v>0</v>
      </c>
      <c r="AE378" s="463">
        <f t="shared" si="75"/>
        <v>0</v>
      </c>
      <c r="AF378" s="460"/>
      <c r="AG378" s="461">
        <v>0</v>
      </c>
      <c r="AH378" s="462">
        <v>0</v>
      </c>
      <c r="AI378" s="463">
        <f t="shared" si="76"/>
        <v>0</v>
      </c>
      <c r="AJ378" s="460"/>
      <c r="AK378" s="461">
        <v>0</v>
      </c>
      <c r="AL378" s="462">
        <v>0</v>
      </c>
      <c r="AM378" s="463">
        <f t="shared" si="77"/>
        <v>0</v>
      </c>
      <c r="AN378" s="460"/>
      <c r="AO378" s="461">
        <v>0</v>
      </c>
      <c r="AP378" s="462">
        <v>0</v>
      </c>
      <c r="AQ378" s="463">
        <f t="shared" si="78"/>
        <v>0</v>
      </c>
      <c r="AR378" s="464">
        <f t="shared" si="81"/>
        <v>0</v>
      </c>
      <c r="AS378" s="463">
        <f t="shared" si="82"/>
        <v>0</v>
      </c>
      <c r="AT378" s="482">
        <v>0</v>
      </c>
      <c r="AU378" s="493">
        <f>[1]Budżet!K370</f>
        <v>0</v>
      </c>
      <c r="AV378" s="489">
        <f>ROUND([1]Budżet!K370-[1]Budżet!M370,2)</f>
        <v>0</v>
      </c>
      <c r="AW378" s="489" t="str">
        <f t="shared" si="83"/>
        <v>OK</v>
      </c>
      <c r="AX378" s="490" t="str">
        <f t="shared" si="71"/>
        <v>OK</v>
      </c>
      <c r="AY378" s="490" t="str">
        <f t="shared" si="79"/>
        <v>Wartość wkładu własnego spójna z SOWA EFS</v>
      </c>
      <c r="AZ378" s="492" t="str">
        <f t="shared" si="80"/>
        <v>Wartość ogółem spójna z SOWA EFS</v>
      </c>
      <c r="BA378" s="456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1472</v>
      </c>
      <c r="B379" s="438">
        <f>[1]Budżet!B371</f>
        <v>0</v>
      </c>
      <c r="C379" s="478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0"/>
      <c r="Q379" s="461">
        <v>0</v>
      </c>
      <c r="R379" s="462">
        <v>0</v>
      </c>
      <c r="S379" s="463">
        <f t="shared" si="72"/>
        <v>0</v>
      </c>
      <c r="T379" s="460"/>
      <c r="U379" s="461">
        <v>0</v>
      </c>
      <c r="V379" s="462">
        <v>0</v>
      </c>
      <c r="W379" s="463">
        <f t="shared" si="73"/>
        <v>0</v>
      </c>
      <c r="X379" s="460"/>
      <c r="Y379" s="461">
        <v>0</v>
      </c>
      <c r="Z379" s="462">
        <v>0</v>
      </c>
      <c r="AA379" s="463">
        <f t="shared" si="74"/>
        <v>0</v>
      </c>
      <c r="AB379" s="460"/>
      <c r="AC379" s="461">
        <v>0</v>
      </c>
      <c r="AD379" s="462">
        <v>0</v>
      </c>
      <c r="AE379" s="463">
        <f t="shared" si="75"/>
        <v>0</v>
      </c>
      <c r="AF379" s="460"/>
      <c r="AG379" s="461">
        <v>0</v>
      </c>
      <c r="AH379" s="462">
        <v>0</v>
      </c>
      <c r="AI379" s="463">
        <f t="shared" si="76"/>
        <v>0</v>
      </c>
      <c r="AJ379" s="460"/>
      <c r="AK379" s="461">
        <v>0</v>
      </c>
      <c r="AL379" s="462">
        <v>0</v>
      </c>
      <c r="AM379" s="463">
        <f t="shared" si="77"/>
        <v>0</v>
      </c>
      <c r="AN379" s="460"/>
      <c r="AO379" s="461">
        <v>0</v>
      </c>
      <c r="AP379" s="462">
        <v>0</v>
      </c>
      <c r="AQ379" s="463">
        <f t="shared" si="78"/>
        <v>0</v>
      </c>
      <c r="AR379" s="464">
        <f t="shared" si="81"/>
        <v>0</v>
      </c>
      <c r="AS379" s="463">
        <f t="shared" si="82"/>
        <v>0</v>
      </c>
      <c r="AT379" s="482">
        <v>0</v>
      </c>
      <c r="AU379" s="493">
        <f>[1]Budżet!K371</f>
        <v>0</v>
      </c>
      <c r="AV379" s="489">
        <f>ROUND([1]Budżet!K371-[1]Budżet!M371,2)</f>
        <v>0</v>
      </c>
      <c r="AW379" s="489" t="str">
        <f t="shared" si="83"/>
        <v>OK</v>
      </c>
      <c r="AX379" s="490" t="str">
        <f t="shared" si="71"/>
        <v>OK</v>
      </c>
      <c r="AY379" s="490" t="str">
        <f t="shared" si="79"/>
        <v>Wartość wkładu własnego spójna z SOWA EFS</v>
      </c>
      <c r="AZ379" s="492" t="str">
        <f t="shared" si="80"/>
        <v>Wartość ogółem spójna z SOWA EFS</v>
      </c>
      <c r="BA379" s="456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1473</v>
      </c>
      <c r="B380" s="438">
        <f>[1]Budżet!B372</f>
        <v>0</v>
      </c>
      <c r="C380" s="478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0"/>
      <c r="Q380" s="461">
        <v>0</v>
      </c>
      <c r="R380" s="462">
        <v>0</v>
      </c>
      <c r="S380" s="463">
        <f t="shared" si="72"/>
        <v>0</v>
      </c>
      <c r="T380" s="460"/>
      <c r="U380" s="461">
        <v>0</v>
      </c>
      <c r="V380" s="462">
        <v>0</v>
      </c>
      <c r="W380" s="463">
        <f t="shared" si="73"/>
        <v>0</v>
      </c>
      <c r="X380" s="460"/>
      <c r="Y380" s="461">
        <v>0</v>
      </c>
      <c r="Z380" s="462">
        <v>0</v>
      </c>
      <c r="AA380" s="463">
        <f t="shared" si="74"/>
        <v>0</v>
      </c>
      <c r="AB380" s="460"/>
      <c r="AC380" s="461">
        <v>0</v>
      </c>
      <c r="AD380" s="462">
        <v>0</v>
      </c>
      <c r="AE380" s="463">
        <f t="shared" si="75"/>
        <v>0</v>
      </c>
      <c r="AF380" s="460"/>
      <c r="AG380" s="461">
        <v>0</v>
      </c>
      <c r="AH380" s="462">
        <v>0</v>
      </c>
      <c r="AI380" s="463">
        <f t="shared" si="76"/>
        <v>0</v>
      </c>
      <c r="AJ380" s="460"/>
      <c r="AK380" s="461">
        <v>0</v>
      </c>
      <c r="AL380" s="462">
        <v>0</v>
      </c>
      <c r="AM380" s="463">
        <f t="shared" si="77"/>
        <v>0</v>
      </c>
      <c r="AN380" s="460"/>
      <c r="AO380" s="461">
        <v>0</v>
      </c>
      <c r="AP380" s="462">
        <v>0</v>
      </c>
      <c r="AQ380" s="463">
        <f t="shared" si="78"/>
        <v>0</v>
      </c>
      <c r="AR380" s="464">
        <f t="shared" si="81"/>
        <v>0</v>
      </c>
      <c r="AS380" s="463">
        <f t="shared" si="82"/>
        <v>0</v>
      </c>
      <c r="AT380" s="482">
        <v>0</v>
      </c>
      <c r="AU380" s="493">
        <f>[1]Budżet!K372</f>
        <v>0</v>
      </c>
      <c r="AV380" s="489">
        <f>ROUND([1]Budżet!K372-[1]Budżet!M372,2)</f>
        <v>0</v>
      </c>
      <c r="AW380" s="489" t="str">
        <f t="shared" si="83"/>
        <v>OK</v>
      </c>
      <c r="AX380" s="490" t="str">
        <f t="shared" si="71"/>
        <v>OK</v>
      </c>
      <c r="AY380" s="490" t="str">
        <f t="shared" si="79"/>
        <v>Wartość wkładu własnego spójna z SOWA EFS</v>
      </c>
      <c r="AZ380" s="492" t="str">
        <f t="shared" si="80"/>
        <v>Wartość ogółem spójna z SOWA EFS</v>
      </c>
      <c r="BA380" s="456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1474</v>
      </c>
      <c r="B381" s="438">
        <f>[1]Budżet!B373</f>
        <v>0</v>
      </c>
      <c r="C381" s="478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0"/>
      <c r="Q381" s="461">
        <v>0</v>
      </c>
      <c r="R381" s="462">
        <v>0</v>
      </c>
      <c r="S381" s="463">
        <f t="shared" si="72"/>
        <v>0</v>
      </c>
      <c r="T381" s="460"/>
      <c r="U381" s="461">
        <v>0</v>
      </c>
      <c r="V381" s="462">
        <v>0</v>
      </c>
      <c r="W381" s="463">
        <f t="shared" si="73"/>
        <v>0</v>
      </c>
      <c r="X381" s="460"/>
      <c r="Y381" s="461">
        <v>0</v>
      </c>
      <c r="Z381" s="462">
        <v>0</v>
      </c>
      <c r="AA381" s="463">
        <f t="shared" si="74"/>
        <v>0</v>
      </c>
      <c r="AB381" s="460"/>
      <c r="AC381" s="461">
        <v>0</v>
      </c>
      <c r="AD381" s="462">
        <v>0</v>
      </c>
      <c r="AE381" s="463">
        <f t="shared" si="75"/>
        <v>0</v>
      </c>
      <c r="AF381" s="460"/>
      <c r="AG381" s="461">
        <v>0</v>
      </c>
      <c r="AH381" s="462">
        <v>0</v>
      </c>
      <c r="AI381" s="463">
        <f t="shared" si="76"/>
        <v>0</v>
      </c>
      <c r="AJ381" s="460"/>
      <c r="AK381" s="461">
        <v>0</v>
      </c>
      <c r="AL381" s="462">
        <v>0</v>
      </c>
      <c r="AM381" s="463">
        <f t="shared" si="77"/>
        <v>0</v>
      </c>
      <c r="AN381" s="460"/>
      <c r="AO381" s="461">
        <v>0</v>
      </c>
      <c r="AP381" s="462">
        <v>0</v>
      </c>
      <c r="AQ381" s="463">
        <f t="shared" si="78"/>
        <v>0</v>
      </c>
      <c r="AR381" s="464">
        <f t="shared" si="81"/>
        <v>0</v>
      </c>
      <c r="AS381" s="463">
        <f t="shared" si="82"/>
        <v>0</v>
      </c>
      <c r="AT381" s="482">
        <v>0</v>
      </c>
      <c r="AU381" s="493">
        <f>[1]Budżet!K373</f>
        <v>0</v>
      </c>
      <c r="AV381" s="489">
        <f>ROUND([1]Budżet!K373-[1]Budżet!M373,2)</f>
        <v>0</v>
      </c>
      <c r="AW381" s="489" t="str">
        <f t="shared" si="83"/>
        <v>OK</v>
      </c>
      <c r="AX381" s="490" t="str">
        <f t="shared" si="71"/>
        <v>OK</v>
      </c>
      <c r="AY381" s="490" t="str">
        <f t="shared" si="79"/>
        <v>Wartość wkładu własnego spójna z SOWA EFS</v>
      </c>
      <c r="AZ381" s="492" t="str">
        <f t="shared" si="80"/>
        <v>Wartość ogółem spójna z SOWA EFS</v>
      </c>
      <c r="BA381" s="456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1475</v>
      </c>
      <c r="B382" s="438">
        <f>[1]Budżet!B374</f>
        <v>0</v>
      </c>
      <c r="C382" s="478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0"/>
      <c r="Q382" s="461">
        <v>0</v>
      </c>
      <c r="R382" s="462">
        <v>0</v>
      </c>
      <c r="S382" s="463">
        <f t="shared" si="72"/>
        <v>0</v>
      </c>
      <c r="T382" s="460"/>
      <c r="U382" s="461">
        <v>0</v>
      </c>
      <c r="V382" s="462">
        <v>0</v>
      </c>
      <c r="W382" s="463">
        <f t="shared" si="73"/>
        <v>0</v>
      </c>
      <c r="X382" s="460"/>
      <c r="Y382" s="461">
        <v>0</v>
      </c>
      <c r="Z382" s="462">
        <v>0</v>
      </c>
      <c r="AA382" s="463">
        <f t="shared" si="74"/>
        <v>0</v>
      </c>
      <c r="AB382" s="460"/>
      <c r="AC382" s="461">
        <v>0</v>
      </c>
      <c r="AD382" s="462">
        <v>0</v>
      </c>
      <c r="AE382" s="463">
        <f t="shared" si="75"/>
        <v>0</v>
      </c>
      <c r="AF382" s="460"/>
      <c r="AG382" s="461">
        <v>0</v>
      </c>
      <c r="AH382" s="462">
        <v>0</v>
      </c>
      <c r="AI382" s="463">
        <f t="shared" si="76"/>
        <v>0</v>
      </c>
      <c r="AJ382" s="460"/>
      <c r="AK382" s="461">
        <v>0</v>
      </c>
      <c r="AL382" s="462">
        <v>0</v>
      </c>
      <c r="AM382" s="463">
        <f t="shared" si="77"/>
        <v>0</v>
      </c>
      <c r="AN382" s="460"/>
      <c r="AO382" s="461">
        <v>0</v>
      </c>
      <c r="AP382" s="462">
        <v>0</v>
      </c>
      <c r="AQ382" s="463">
        <f t="shared" si="78"/>
        <v>0</v>
      </c>
      <c r="AR382" s="464">
        <f t="shared" si="81"/>
        <v>0</v>
      </c>
      <c r="AS382" s="463">
        <f t="shared" si="82"/>
        <v>0</v>
      </c>
      <c r="AT382" s="482">
        <v>0</v>
      </c>
      <c r="AU382" s="493">
        <f>[1]Budżet!K374</f>
        <v>0</v>
      </c>
      <c r="AV382" s="489">
        <f>ROUND([1]Budżet!K374-[1]Budżet!M374,2)</f>
        <v>0</v>
      </c>
      <c r="AW382" s="489" t="str">
        <f t="shared" si="83"/>
        <v>OK</v>
      </c>
      <c r="AX382" s="490" t="str">
        <f t="shared" si="71"/>
        <v>OK</v>
      </c>
      <c r="AY382" s="490" t="str">
        <f t="shared" si="79"/>
        <v>Wartość wkładu własnego spójna z SOWA EFS</v>
      </c>
      <c r="AZ382" s="492" t="str">
        <f t="shared" si="80"/>
        <v>Wartość ogółem spójna z SOWA EFS</v>
      </c>
      <c r="BA382" s="456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1476</v>
      </c>
      <c r="B383" s="438">
        <f>[1]Budżet!B375</f>
        <v>0</v>
      </c>
      <c r="C383" s="478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0"/>
      <c r="Q383" s="461">
        <v>0</v>
      </c>
      <c r="R383" s="462">
        <v>0</v>
      </c>
      <c r="S383" s="463">
        <f t="shared" si="72"/>
        <v>0</v>
      </c>
      <c r="T383" s="460"/>
      <c r="U383" s="461">
        <v>0</v>
      </c>
      <c r="V383" s="462">
        <v>0</v>
      </c>
      <c r="W383" s="463">
        <f t="shared" si="73"/>
        <v>0</v>
      </c>
      <c r="X383" s="460"/>
      <c r="Y383" s="461">
        <v>0</v>
      </c>
      <c r="Z383" s="462">
        <v>0</v>
      </c>
      <c r="AA383" s="463">
        <f t="shared" si="74"/>
        <v>0</v>
      </c>
      <c r="AB383" s="460"/>
      <c r="AC383" s="461">
        <v>0</v>
      </c>
      <c r="AD383" s="462">
        <v>0</v>
      </c>
      <c r="AE383" s="463">
        <f t="shared" si="75"/>
        <v>0</v>
      </c>
      <c r="AF383" s="460"/>
      <c r="AG383" s="461">
        <v>0</v>
      </c>
      <c r="AH383" s="462">
        <v>0</v>
      </c>
      <c r="AI383" s="463">
        <f t="shared" si="76"/>
        <v>0</v>
      </c>
      <c r="AJ383" s="460"/>
      <c r="AK383" s="461">
        <v>0</v>
      </c>
      <c r="AL383" s="462">
        <v>0</v>
      </c>
      <c r="AM383" s="463">
        <f t="shared" si="77"/>
        <v>0</v>
      </c>
      <c r="AN383" s="460"/>
      <c r="AO383" s="461">
        <v>0</v>
      </c>
      <c r="AP383" s="462">
        <v>0</v>
      </c>
      <c r="AQ383" s="463">
        <f t="shared" si="78"/>
        <v>0</v>
      </c>
      <c r="AR383" s="464">
        <f t="shared" si="81"/>
        <v>0</v>
      </c>
      <c r="AS383" s="463">
        <f t="shared" si="82"/>
        <v>0</v>
      </c>
      <c r="AT383" s="482">
        <v>0</v>
      </c>
      <c r="AU383" s="493">
        <f>[1]Budżet!K375</f>
        <v>0</v>
      </c>
      <c r="AV383" s="489">
        <f>ROUND([1]Budżet!K375-[1]Budżet!M375,2)</f>
        <v>0</v>
      </c>
      <c r="AW383" s="489" t="str">
        <f t="shared" si="83"/>
        <v>OK</v>
      </c>
      <c r="AX383" s="490" t="str">
        <f t="shared" si="71"/>
        <v>OK</v>
      </c>
      <c r="AY383" s="490" t="str">
        <f t="shared" si="79"/>
        <v>Wartość wkładu własnego spójna z SOWA EFS</v>
      </c>
      <c r="AZ383" s="492" t="str">
        <f t="shared" si="80"/>
        <v>Wartość ogółem spójna z SOWA EFS</v>
      </c>
      <c r="BA383" s="456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1477</v>
      </c>
      <c r="B384" s="438">
        <f>[1]Budżet!B376</f>
        <v>0</v>
      </c>
      <c r="C384" s="478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0"/>
      <c r="Q384" s="461">
        <v>0</v>
      </c>
      <c r="R384" s="462">
        <v>0</v>
      </c>
      <c r="S384" s="463">
        <f t="shared" si="72"/>
        <v>0</v>
      </c>
      <c r="T384" s="460"/>
      <c r="U384" s="461">
        <v>0</v>
      </c>
      <c r="V384" s="462">
        <v>0</v>
      </c>
      <c r="W384" s="463">
        <f t="shared" si="73"/>
        <v>0</v>
      </c>
      <c r="X384" s="460"/>
      <c r="Y384" s="461">
        <v>0</v>
      </c>
      <c r="Z384" s="462">
        <v>0</v>
      </c>
      <c r="AA384" s="463">
        <f t="shared" si="74"/>
        <v>0</v>
      </c>
      <c r="AB384" s="460"/>
      <c r="AC384" s="461">
        <v>0</v>
      </c>
      <c r="AD384" s="462">
        <v>0</v>
      </c>
      <c r="AE384" s="463">
        <f t="shared" si="75"/>
        <v>0</v>
      </c>
      <c r="AF384" s="460"/>
      <c r="AG384" s="461">
        <v>0</v>
      </c>
      <c r="AH384" s="462">
        <v>0</v>
      </c>
      <c r="AI384" s="463">
        <f t="shared" si="76"/>
        <v>0</v>
      </c>
      <c r="AJ384" s="460"/>
      <c r="AK384" s="461">
        <v>0</v>
      </c>
      <c r="AL384" s="462">
        <v>0</v>
      </c>
      <c r="AM384" s="463">
        <f t="shared" si="77"/>
        <v>0</v>
      </c>
      <c r="AN384" s="460"/>
      <c r="AO384" s="461">
        <v>0</v>
      </c>
      <c r="AP384" s="462">
        <v>0</v>
      </c>
      <c r="AQ384" s="463">
        <f t="shared" si="78"/>
        <v>0</v>
      </c>
      <c r="AR384" s="464">
        <f t="shared" si="81"/>
        <v>0</v>
      </c>
      <c r="AS384" s="463">
        <f t="shared" si="82"/>
        <v>0</v>
      </c>
      <c r="AT384" s="482">
        <v>0</v>
      </c>
      <c r="AU384" s="493">
        <f>[1]Budżet!K376</f>
        <v>0</v>
      </c>
      <c r="AV384" s="489">
        <f>ROUND([1]Budżet!K376-[1]Budżet!M376,2)</f>
        <v>0</v>
      </c>
      <c r="AW384" s="489" t="str">
        <f t="shared" si="83"/>
        <v>OK</v>
      </c>
      <c r="AX384" s="490" t="str">
        <f t="shared" si="71"/>
        <v>OK</v>
      </c>
      <c r="AY384" s="490" t="str">
        <f t="shared" si="79"/>
        <v>Wartość wkładu własnego spójna z SOWA EFS</v>
      </c>
      <c r="AZ384" s="492" t="str">
        <f t="shared" si="80"/>
        <v>Wartość ogółem spójna z SOWA EFS</v>
      </c>
      <c r="BA384" s="456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1478</v>
      </c>
      <c r="B385" s="438">
        <f>[1]Budżet!B377</f>
        <v>0</v>
      </c>
      <c r="C385" s="478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0"/>
      <c r="Q385" s="461">
        <v>0</v>
      </c>
      <c r="R385" s="462">
        <v>0</v>
      </c>
      <c r="S385" s="463">
        <f t="shared" si="72"/>
        <v>0</v>
      </c>
      <c r="T385" s="460"/>
      <c r="U385" s="461">
        <v>0</v>
      </c>
      <c r="V385" s="462">
        <v>0</v>
      </c>
      <c r="W385" s="463">
        <f t="shared" si="73"/>
        <v>0</v>
      </c>
      <c r="X385" s="460"/>
      <c r="Y385" s="461">
        <v>0</v>
      </c>
      <c r="Z385" s="462">
        <v>0</v>
      </c>
      <c r="AA385" s="463">
        <f t="shared" si="74"/>
        <v>0</v>
      </c>
      <c r="AB385" s="460"/>
      <c r="AC385" s="461">
        <v>0</v>
      </c>
      <c r="AD385" s="462">
        <v>0</v>
      </c>
      <c r="AE385" s="463">
        <f t="shared" si="75"/>
        <v>0</v>
      </c>
      <c r="AF385" s="460"/>
      <c r="AG385" s="461">
        <v>0</v>
      </c>
      <c r="AH385" s="462">
        <v>0</v>
      </c>
      <c r="AI385" s="463">
        <f t="shared" si="76"/>
        <v>0</v>
      </c>
      <c r="AJ385" s="460"/>
      <c r="AK385" s="461">
        <v>0</v>
      </c>
      <c r="AL385" s="462">
        <v>0</v>
      </c>
      <c r="AM385" s="463">
        <f t="shared" si="77"/>
        <v>0</v>
      </c>
      <c r="AN385" s="460"/>
      <c r="AO385" s="461">
        <v>0</v>
      </c>
      <c r="AP385" s="462">
        <v>0</v>
      </c>
      <c r="AQ385" s="463">
        <f t="shared" si="78"/>
        <v>0</v>
      </c>
      <c r="AR385" s="464">
        <f t="shared" si="81"/>
        <v>0</v>
      </c>
      <c r="AS385" s="463">
        <f t="shared" si="82"/>
        <v>0</v>
      </c>
      <c r="AT385" s="482">
        <v>0</v>
      </c>
      <c r="AU385" s="493">
        <f>[1]Budżet!K377</f>
        <v>0</v>
      </c>
      <c r="AV385" s="489">
        <f>ROUND([1]Budżet!K377-[1]Budżet!M377,2)</f>
        <v>0</v>
      </c>
      <c r="AW385" s="489" t="str">
        <f t="shared" si="83"/>
        <v>OK</v>
      </c>
      <c r="AX385" s="490" t="str">
        <f t="shared" si="71"/>
        <v>OK</v>
      </c>
      <c r="AY385" s="490" t="str">
        <f t="shared" si="79"/>
        <v>Wartość wkładu własnego spójna z SOWA EFS</v>
      </c>
      <c r="AZ385" s="492" t="str">
        <f t="shared" si="80"/>
        <v>Wartość ogółem spójna z SOWA EFS</v>
      </c>
      <c r="BA385" s="456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1479</v>
      </c>
      <c r="B386" s="438">
        <f>[1]Budżet!B378</f>
        <v>0</v>
      </c>
      <c r="C386" s="478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0"/>
      <c r="Q386" s="461">
        <v>0</v>
      </c>
      <c r="R386" s="462">
        <v>0</v>
      </c>
      <c r="S386" s="463">
        <f t="shared" si="72"/>
        <v>0</v>
      </c>
      <c r="T386" s="460"/>
      <c r="U386" s="461">
        <v>0</v>
      </c>
      <c r="V386" s="462">
        <v>0</v>
      </c>
      <c r="W386" s="463">
        <f t="shared" si="73"/>
        <v>0</v>
      </c>
      <c r="X386" s="460"/>
      <c r="Y386" s="461">
        <v>0</v>
      </c>
      <c r="Z386" s="462">
        <v>0</v>
      </c>
      <c r="AA386" s="463">
        <f t="shared" si="74"/>
        <v>0</v>
      </c>
      <c r="AB386" s="460"/>
      <c r="AC386" s="461">
        <v>0</v>
      </c>
      <c r="AD386" s="462">
        <v>0</v>
      </c>
      <c r="AE386" s="463">
        <f t="shared" si="75"/>
        <v>0</v>
      </c>
      <c r="AF386" s="460"/>
      <c r="AG386" s="461">
        <v>0</v>
      </c>
      <c r="AH386" s="462">
        <v>0</v>
      </c>
      <c r="AI386" s="463">
        <f t="shared" si="76"/>
        <v>0</v>
      </c>
      <c r="AJ386" s="460"/>
      <c r="AK386" s="461">
        <v>0</v>
      </c>
      <c r="AL386" s="462">
        <v>0</v>
      </c>
      <c r="AM386" s="463">
        <f t="shared" si="77"/>
        <v>0</v>
      </c>
      <c r="AN386" s="460"/>
      <c r="AO386" s="461">
        <v>0</v>
      </c>
      <c r="AP386" s="462">
        <v>0</v>
      </c>
      <c r="AQ386" s="463">
        <f t="shared" si="78"/>
        <v>0</v>
      </c>
      <c r="AR386" s="464">
        <f t="shared" si="81"/>
        <v>0</v>
      </c>
      <c r="AS386" s="463">
        <f t="shared" si="82"/>
        <v>0</v>
      </c>
      <c r="AT386" s="482">
        <v>0</v>
      </c>
      <c r="AU386" s="493">
        <f>[1]Budżet!K378</f>
        <v>0</v>
      </c>
      <c r="AV386" s="489">
        <f>ROUND([1]Budżet!K378-[1]Budżet!M378,2)</f>
        <v>0</v>
      </c>
      <c r="AW386" s="489" t="str">
        <f t="shared" si="83"/>
        <v>OK</v>
      </c>
      <c r="AX386" s="490" t="str">
        <f t="shared" si="71"/>
        <v>OK</v>
      </c>
      <c r="AY386" s="490" t="str">
        <f t="shared" si="79"/>
        <v>Wartość wkładu własnego spójna z SOWA EFS</v>
      </c>
      <c r="AZ386" s="492" t="str">
        <f t="shared" si="80"/>
        <v>Wartość ogółem spójna z SOWA EFS</v>
      </c>
      <c r="BA386" s="456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1480</v>
      </c>
      <c r="B387" s="438">
        <f>[1]Budżet!B379</f>
        <v>0</v>
      </c>
      <c r="C387" s="478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0"/>
      <c r="Q387" s="461">
        <v>0</v>
      </c>
      <c r="R387" s="462">
        <v>0</v>
      </c>
      <c r="S387" s="463">
        <f t="shared" si="72"/>
        <v>0</v>
      </c>
      <c r="T387" s="460"/>
      <c r="U387" s="461">
        <v>0</v>
      </c>
      <c r="V387" s="462">
        <v>0</v>
      </c>
      <c r="W387" s="463">
        <f t="shared" si="73"/>
        <v>0</v>
      </c>
      <c r="X387" s="460"/>
      <c r="Y387" s="461">
        <v>0</v>
      </c>
      <c r="Z387" s="462">
        <v>0</v>
      </c>
      <c r="AA387" s="463">
        <f t="shared" si="74"/>
        <v>0</v>
      </c>
      <c r="AB387" s="460"/>
      <c r="AC387" s="461">
        <v>0</v>
      </c>
      <c r="AD387" s="462">
        <v>0</v>
      </c>
      <c r="AE387" s="463">
        <f t="shared" si="75"/>
        <v>0</v>
      </c>
      <c r="AF387" s="460"/>
      <c r="AG387" s="461">
        <v>0</v>
      </c>
      <c r="AH387" s="462">
        <v>0</v>
      </c>
      <c r="AI387" s="463">
        <f t="shared" si="76"/>
        <v>0</v>
      </c>
      <c r="AJ387" s="460"/>
      <c r="AK387" s="461">
        <v>0</v>
      </c>
      <c r="AL387" s="462">
        <v>0</v>
      </c>
      <c r="AM387" s="463">
        <f t="shared" si="77"/>
        <v>0</v>
      </c>
      <c r="AN387" s="460"/>
      <c r="AO387" s="461">
        <v>0</v>
      </c>
      <c r="AP387" s="462">
        <v>0</v>
      </c>
      <c r="AQ387" s="463">
        <f t="shared" si="78"/>
        <v>0</v>
      </c>
      <c r="AR387" s="464">
        <f t="shared" si="81"/>
        <v>0</v>
      </c>
      <c r="AS387" s="463">
        <f t="shared" si="82"/>
        <v>0</v>
      </c>
      <c r="AT387" s="482">
        <v>0</v>
      </c>
      <c r="AU387" s="493">
        <f>[1]Budżet!K379</f>
        <v>0</v>
      </c>
      <c r="AV387" s="489">
        <f>ROUND([1]Budżet!K379-[1]Budżet!M379,2)</f>
        <v>0</v>
      </c>
      <c r="AW387" s="489" t="str">
        <f t="shared" si="83"/>
        <v>OK</v>
      </c>
      <c r="AX387" s="490" t="str">
        <f t="shared" si="71"/>
        <v>OK</v>
      </c>
      <c r="AY387" s="490" t="str">
        <f t="shared" si="79"/>
        <v>Wartość wkładu własnego spójna z SOWA EFS</v>
      </c>
      <c r="AZ387" s="492" t="str">
        <f t="shared" si="80"/>
        <v>Wartość ogółem spójna z SOWA EFS</v>
      </c>
      <c r="BA387" s="456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1481</v>
      </c>
      <c r="B388" s="438">
        <f>[1]Budżet!B380</f>
        <v>0</v>
      </c>
      <c r="C388" s="478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0"/>
      <c r="Q388" s="461">
        <v>0</v>
      </c>
      <c r="R388" s="462">
        <v>0</v>
      </c>
      <c r="S388" s="463">
        <f t="shared" si="72"/>
        <v>0</v>
      </c>
      <c r="T388" s="460"/>
      <c r="U388" s="461">
        <v>0</v>
      </c>
      <c r="V388" s="462">
        <v>0</v>
      </c>
      <c r="W388" s="463">
        <f t="shared" si="73"/>
        <v>0</v>
      </c>
      <c r="X388" s="460"/>
      <c r="Y388" s="461">
        <v>0</v>
      </c>
      <c r="Z388" s="462">
        <v>0</v>
      </c>
      <c r="AA388" s="463">
        <f t="shared" si="74"/>
        <v>0</v>
      </c>
      <c r="AB388" s="460"/>
      <c r="AC388" s="461">
        <v>0</v>
      </c>
      <c r="AD388" s="462">
        <v>0</v>
      </c>
      <c r="AE388" s="463">
        <f t="shared" si="75"/>
        <v>0</v>
      </c>
      <c r="AF388" s="460"/>
      <c r="AG388" s="461">
        <v>0</v>
      </c>
      <c r="AH388" s="462">
        <v>0</v>
      </c>
      <c r="AI388" s="463">
        <f t="shared" si="76"/>
        <v>0</v>
      </c>
      <c r="AJ388" s="460"/>
      <c r="AK388" s="461">
        <v>0</v>
      </c>
      <c r="AL388" s="462">
        <v>0</v>
      </c>
      <c r="AM388" s="463">
        <f t="shared" si="77"/>
        <v>0</v>
      </c>
      <c r="AN388" s="460"/>
      <c r="AO388" s="461">
        <v>0</v>
      </c>
      <c r="AP388" s="462">
        <v>0</v>
      </c>
      <c r="AQ388" s="463">
        <f t="shared" si="78"/>
        <v>0</v>
      </c>
      <c r="AR388" s="464">
        <f t="shared" si="81"/>
        <v>0</v>
      </c>
      <c r="AS388" s="463">
        <f t="shared" si="82"/>
        <v>0</v>
      </c>
      <c r="AT388" s="482">
        <v>0</v>
      </c>
      <c r="AU388" s="493">
        <f>[1]Budżet!K380</f>
        <v>0</v>
      </c>
      <c r="AV388" s="489">
        <f>ROUND([1]Budżet!K380-[1]Budżet!M380,2)</f>
        <v>0</v>
      </c>
      <c r="AW388" s="489" t="str">
        <f t="shared" si="83"/>
        <v>OK</v>
      </c>
      <c r="AX388" s="490" t="str">
        <f t="shared" si="71"/>
        <v>OK</v>
      </c>
      <c r="AY388" s="490" t="str">
        <f t="shared" si="79"/>
        <v>Wartość wkładu własnego spójna z SOWA EFS</v>
      </c>
      <c r="AZ388" s="492" t="str">
        <f t="shared" si="80"/>
        <v>Wartość ogółem spójna z SOWA EFS</v>
      </c>
      <c r="BA388" s="456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1482</v>
      </c>
      <c r="B389" s="438">
        <f>[1]Budżet!B381</f>
        <v>0</v>
      </c>
      <c r="C389" s="478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0"/>
      <c r="Q389" s="461">
        <v>0</v>
      </c>
      <c r="R389" s="462">
        <v>0</v>
      </c>
      <c r="S389" s="463">
        <f t="shared" si="72"/>
        <v>0</v>
      </c>
      <c r="T389" s="460"/>
      <c r="U389" s="461">
        <v>0</v>
      </c>
      <c r="V389" s="462">
        <v>0</v>
      </c>
      <c r="W389" s="463">
        <f t="shared" si="73"/>
        <v>0</v>
      </c>
      <c r="X389" s="460"/>
      <c r="Y389" s="461">
        <v>0</v>
      </c>
      <c r="Z389" s="462">
        <v>0</v>
      </c>
      <c r="AA389" s="463">
        <f t="shared" si="74"/>
        <v>0</v>
      </c>
      <c r="AB389" s="460"/>
      <c r="AC389" s="461">
        <v>0</v>
      </c>
      <c r="AD389" s="462">
        <v>0</v>
      </c>
      <c r="AE389" s="463">
        <f t="shared" si="75"/>
        <v>0</v>
      </c>
      <c r="AF389" s="460"/>
      <c r="AG389" s="461">
        <v>0</v>
      </c>
      <c r="AH389" s="462">
        <v>0</v>
      </c>
      <c r="AI389" s="463">
        <f t="shared" si="76"/>
        <v>0</v>
      </c>
      <c r="AJ389" s="460"/>
      <c r="AK389" s="461">
        <v>0</v>
      </c>
      <c r="AL389" s="462">
        <v>0</v>
      </c>
      <c r="AM389" s="463">
        <f t="shared" si="77"/>
        <v>0</v>
      </c>
      <c r="AN389" s="460"/>
      <c r="AO389" s="461">
        <v>0</v>
      </c>
      <c r="AP389" s="462">
        <v>0</v>
      </c>
      <c r="AQ389" s="463">
        <f t="shared" si="78"/>
        <v>0</v>
      </c>
      <c r="AR389" s="464">
        <f t="shared" si="81"/>
        <v>0</v>
      </c>
      <c r="AS389" s="463">
        <f t="shared" si="82"/>
        <v>0</v>
      </c>
      <c r="AT389" s="482">
        <v>0</v>
      </c>
      <c r="AU389" s="493">
        <f>[1]Budżet!K381</f>
        <v>0</v>
      </c>
      <c r="AV389" s="489">
        <f>ROUND([1]Budżet!K381-[1]Budżet!M381,2)</f>
        <v>0</v>
      </c>
      <c r="AW389" s="489" t="str">
        <f t="shared" si="83"/>
        <v>OK</v>
      </c>
      <c r="AX389" s="490" t="str">
        <f t="shared" si="71"/>
        <v>OK</v>
      </c>
      <c r="AY389" s="490" t="str">
        <f t="shared" si="79"/>
        <v>Wartość wkładu własnego spójna z SOWA EFS</v>
      </c>
      <c r="AZ389" s="492" t="str">
        <f t="shared" si="80"/>
        <v>Wartość ogółem spójna z SOWA EFS</v>
      </c>
      <c r="BA389" s="456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1483</v>
      </c>
      <c r="B390" s="438">
        <f>[1]Budżet!B382</f>
        <v>0</v>
      </c>
      <c r="C390" s="478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0"/>
      <c r="Q390" s="461">
        <v>0</v>
      </c>
      <c r="R390" s="462">
        <v>0</v>
      </c>
      <c r="S390" s="463">
        <f t="shared" si="72"/>
        <v>0</v>
      </c>
      <c r="T390" s="460"/>
      <c r="U390" s="461">
        <v>0</v>
      </c>
      <c r="V390" s="462">
        <v>0</v>
      </c>
      <c r="W390" s="463">
        <f t="shared" si="73"/>
        <v>0</v>
      </c>
      <c r="X390" s="460"/>
      <c r="Y390" s="461">
        <v>0</v>
      </c>
      <c r="Z390" s="462">
        <v>0</v>
      </c>
      <c r="AA390" s="463">
        <f t="shared" si="74"/>
        <v>0</v>
      </c>
      <c r="AB390" s="460"/>
      <c r="AC390" s="461">
        <v>0</v>
      </c>
      <c r="AD390" s="462">
        <v>0</v>
      </c>
      <c r="AE390" s="463">
        <f t="shared" si="75"/>
        <v>0</v>
      </c>
      <c r="AF390" s="460"/>
      <c r="AG390" s="461">
        <v>0</v>
      </c>
      <c r="AH390" s="462">
        <v>0</v>
      </c>
      <c r="AI390" s="463">
        <f t="shared" si="76"/>
        <v>0</v>
      </c>
      <c r="AJ390" s="460"/>
      <c r="AK390" s="461">
        <v>0</v>
      </c>
      <c r="AL390" s="462">
        <v>0</v>
      </c>
      <c r="AM390" s="463">
        <f t="shared" si="77"/>
        <v>0</v>
      </c>
      <c r="AN390" s="460"/>
      <c r="AO390" s="461">
        <v>0</v>
      </c>
      <c r="AP390" s="462">
        <v>0</v>
      </c>
      <c r="AQ390" s="463">
        <f t="shared" si="78"/>
        <v>0</v>
      </c>
      <c r="AR390" s="464">
        <f t="shared" si="81"/>
        <v>0</v>
      </c>
      <c r="AS390" s="463">
        <f t="shared" si="82"/>
        <v>0</v>
      </c>
      <c r="AT390" s="482">
        <v>0</v>
      </c>
      <c r="AU390" s="493">
        <f>[1]Budżet!K382</f>
        <v>0</v>
      </c>
      <c r="AV390" s="489">
        <f>ROUND([1]Budżet!K382-[1]Budżet!M382,2)</f>
        <v>0</v>
      </c>
      <c r="AW390" s="489" t="str">
        <f t="shared" si="83"/>
        <v>OK</v>
      </c>
      <c r="AX390" s="490" t="str">
        <f t="shared" si="71"/>
        <v>OK</v>
      </c>
      <c r="AY390" s="490" t="str">
        <f t="shared" si="79"/>
        <v>Wartość wkładu własnego spójna z SOWA EFS</v>
      </c>
      <c r="AZ390" s="492" t="str">
        <f t="shared" si="80"/>
        <v>Wartość ogółem spójna z SOWA EFS</v>
      </c>
      <c r="BA390" s="456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1484</v>
      </c>
      <c r="B391" s="438">
        <f>[1]Budżet!B383</f>
        <v>0</v>
      </c>
      <c r="C391" s="478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0"/>
      <c r="Q391" s="461">
        <v>0</v>
      </c>
      <c r="R391" s="462">
        <v>0</v>
      </c>
      <c r="S391" s="463">
        <f t="shared" si="72"/>
        <v>0</v>
      </c>
      <c r="T391" s="460"/>
      <c r="U391" s="461">
        <v>0</v>
      </c>
      <c r="V391" s="462">
        <v>0</v>
      </c>
      <c r="W391" s="463">
        <f t="shared" si="73"/>
        <v>0</v>
      </c>
      <c r="X391" s="460"/>
      <c r="Y391" s="461">
        <v>0</v>
      </c>
      <c r="Z391" s="462">
        <v>0</v>
      </c>
      <c r="AA391" s="463">
        <f t="shared" si="74"/>
        <v>0</v>
      </c>
      <c r="AB391" s="460"/>
      <c r="AC391" s="461">
        <v>0</v>
      </c>
      <c r="AD391" s="462">
        <v>0</v>
      </c>
      <c r="AE391" s="463">
        <f t="shared" si="75"/>
        <v>0</v>
      </c>
      <c r="AF391" s="460"/>
      <c r="AG391" s="461">
        <v>0</v>
      </c>
      <c r="AH391" s="462">
        <v>0</v>
      </c>
      <c r="AI391" s="463">
        <f t="shared" si="76"/>
        <v>0</v>
      </c>
      <c r="AJ391" s="460"/>
      <c r="AK391" s="461">
        <v>0</v>
      </c>
      <c r="AL391" s="462">
        <v>0</v>
      </c>
      <c r="AM391" s="463">
        <f t="shared" si="77"/>
        <v>0</v>
      </c>
      <c r="AN391" s="460"/>
      <c r="AO391" s="461">
        <v>0</v>
      </c>
      <c r="AP391" s="462">
        <v>0</v>
      </c>
      <c r="AQ391" s="463">
        <f t="shared" si="78"/>
        <v>0</v>
      </c>
      <c r="AR391" s="464">
        <f t="shared" si="81"/>
        <v>0</v>
      </c>
      <c r="AS391" s="463">
        <f t="shared" si="82"/>
        <v>0</v>
      </c>
      <c r="AT391" s="482">
        <v>0</v>
      </c>
      <c r="AU391" s="493">
        <f>[1]Budżet!K383</f>
        <v>0</v>
      </c>
      <c r="AV391" s="489">
        <f>ROUND([1]Budżet!K383-[1]Budżet!M383,2)</f>
        <v>0</v>
      </c>
      <c r="AW391" s="489" t="str">
        <f t="shared" si="83"/>
        <v>OK</v>
      </c>
      <c r="AX391" s="490" t="str">
        <f t="shared" si="71"/>
        <v>OK</v>
      </c>
      <c r="AY391" s="490" t="str">
        <f t="shared" si="79"/>
        <v>Wartość wkładu własnego spójna z SOWA EFS</v>
      </c>
      <c r="AZ391" s="492" t="str">
        <f t="shared" si="80"/>
        <v>Wartość ogółem spójna z SOWA EFS</v>
      </c>
      <c r="BA391" s="456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1485</v>
      </c>
      <c r="B392" s="438">
        <f>[1]Budżet!B384</f>
        <v>0</v>
      </c>
      <c r="C392" s="478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0"/>
      <c r="Q392" s="461">
        <v>0</v>
      </c>
      <c r="R392" s="462">
        <v>0</v>
      </c>
      <c r="S392" s="463">
        <f t="shared" si="72"/>
        <v>0</v>
      </c>
      <c r="T392" s="460"/>
      <c r="U392" s="461">
        <v>0</v>
      </c>
      <c r="V392" s="462">
        <v>0</v>
      </c>
      <c r="W392" s="463">
        <f t="shared" si="73"/>
        <v>0</v>
      </c>
      <c r="X392" s="460"/>
      <c r="Y392" s="461">
        <v>0</v>
      </c>
      <c r="Z392" s="462">
        <v>0</v>
      </c>
      <c r="AA392" s="463">
        <f t="shared" si="74"/>
        <v>0</v>
      </c>
      <c r="AB392" s="460"/>
      <c r="AC392" s="461">
        <v>0</v>
      </c>
      <c r="AD392" s="462">
        <v>0</v>
      </c>
      <c r="AE392" s="463">
        <f t="shared" si="75"/>
        <v>0</v>
      </c>
      <c r="AF392" s="460"/>
      <c r="AG392" s="461">
        <v>0</v>
      </c>
      <c r="AH392" s="462">
        <v>0</v>
      </c>
      <c r="AI392" s="463">
        <f t="shared" si="76"/>
        <v>0</v>
      </c>
      <c r="AJ392" s="460"/>
      <c r="AK392" s="461">
        <v>0</v>
      </c>
      <c r="AL392" s="462">
        <v>0</v>
      </c>
      <c r="AM392" s="463">
        <f t="shared" si="77"/>
        <v>0</v>
      </c>
      <c r="AN392" s="460"/>
      <c r="AO392" s="461">
        <v>0</v>
      </c>
      <c r="AP392" s="462">
        <v>0</v>
      </c>
      <c r="AQ392" s="463">
        <f t="shared" si="78"/>
        <v>0</v>
      </c>
      <c r="AR392" s="464">
        <f t="shared" si="81"/>
        <v>0</v>
      </c>
      <c r="AS392" s="463">
        <f t="shared" si="82"/>
        <v>0</v>
      </c>
      <c r="AT392" s="482">
        <v>0</v>
      </c>
      <c r="AU392" s="493">
        <f>[1]Budżet!K384</f>
        <v>0</v>
      </c>
      <c r="AV392" s="489">
        <f>ROUND([1]Budżet!K384-[1]Budżet!M384,2)</f>
        <v>0</v>
      </c>
      <c r="AW392" s="489" t="str">
        <f t="shared" si="83"/>
        <v>OK</v>
      </c>
      <c r="AX392" s="490" t="str">
        <f t="shared" si="71"/>
        <v>OK</v>
      </c>
      <c r="AY392" s="490" t="str">
        <f t="shared" si="79"/>
        <v>Wartość wkładu własnego spójna z SOWA EFS</v>
      </c>
      <c r="AZ392" s="492" t="str">
        <f t="shared" si="80"/>
        <v>Wartość ogółem spójna z SOWA EFS</v>
      </c>
      <c r="BA392" s="456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1486</v>
      </c>
      <c r="B393" s="438">
        <f>[1]Budżet!B385</f>
        <v>0</v>
      </c>
      <c r="C393" s="478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0"/>
      <c r="Q393" s="461">
        <v>0</v>
      </c>
      <c r="R393" s="462">
        <v>0</v>
      </c>
      <c r="S393" s="463">
        <f t="shared" si="72"/>
        <v>0</v>
      </c>
      <c r="T393" s="460"/>
      <c r="U393" s="461">
        <v>0</v>
      </c>
      <c r="V393" s="462">
        <v>0</v>
      </c>
      <c r="W393" s="463">
        <f t="shared" si="73"/>
        <v>0</v>
      </c>
      <c r="X393" s="460"/>
      <c r="Y393" s="461">
        <v>0</v>
      </c>
      <c r="Z393" s="462">
        <v>0</v>
      </c>
      <c r="AA393" s="463">
        <f t="shared" si="74"/>
        <v>0</v>
      </c>
      <c r="AB393" s="460"/>
      <c r="AC393" s="461">
        <v>0</v>
      </c>
      <c r="AD393" s="462">
        <v>0</v>
      </c>
      <c r="AE393" s="463">
        <f t="shared" si="75"/>
        <v>0</v>
      </c>
      <c r="AF393" s="460"/>
      <c r="AG393" s="461">
        <v>0</v>
      </c>
      <c r="AH393" s="462">
        <v>0</v>
      </c>
      <c r="AI393" s="463">
        <f t="shared" si="76"/>
        <v>0</v>
      </c>
      <c r="AJ393" s="460"/>
      <c r="AK393" s="461">
        <v>0</v>
      </c>
      <c r="AL393" s="462">
        <v>0</v>
      </c>
      <c r="AM393" s="463">
        <f t="shared" si="77"/>
        <v>0</v>
      </c>
      <c r="AN393" s="460"/>
      <c r="AO393" s="461">
        <v>0</v>
      </c>
      <c r="AP393" s="462">
        <v>0</v>
      </c>
      <c r="AQ393" s="463">
        <f t="shared" si="78"/>
        <v>0</v>
      </c>
      <c r="AR393" s="464">
        <f t="shared" si="81"/>
        <v>0</v>
      </c>
      <c r="AS393" s="463">
        <f t="shared" si="82"/>
        <v>0</v>
      </c>
      <c r="AT393" s="482">
        <v>0</v>
      </c>
      <c r="AU393" s="493">
        <f>[1]Budżet!K385</f>
        <v>0</v>
      </c>
      <c r="AV393" s="489">
        <f>ROUND([1]Budżet!K385-[1]Budżet!M385,2)</f>
        <v>0</v>
      </c>
      <c r="AW393" s="489" t="str">
        <f t="shared" si="83"/>
        <v>OK</v>
      </c>
      <c r="AX393" s="490" t="str">
        <f t="shared" ref="AX393:AX409" si="84">IF(AS393=AU393,"OK","ŹLE")</f>
        <v>OK</v>
      </c>
      <c r="AY393" s="490" t="str">
        <f t="shared" si="79"/>
        <v>Wartość wkładu własnego spójna z SOWA EFS</v>
      </c>
      <c r="AZ393" s="492" t="str">
        <f t="shared" si="80"/>
        <v>Wartość ogółem spójna z SOWA EFS</v>
      </c>
      <c r="BA393" s="456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1487</v>
      </c>
      <c r="B394" s="438">
        <f>[1]Budżet!B386</f>
        <v>0</v>
      </c>
      <c r="C394" s="478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0"/>
      <c r="Q394" s="461">
        <v>0</v>
      </c>
      <c r="R394" s="462">
        <v>0</v>
      </c>
      <c r="S394" s="463">
        <f t="shared" ref="S394:S409" si="85">ROUND(R394*Q394,2)</f>
        <v>0</v>
      </c>
      <c r="T394" s="460"/>
      <c r="U394" s="461">
        <v>0</v>
      </c>
      <c r="V394" s="462">
        <v>0</v>
      </c>
      <c r="W394" s="463">
        <f t="shared" ref="W394:W409" si="86">ROUND(V394*U394,2)</f>
        <v>0</v>
      </c>
      <c r="X394" s="460"/>
      <c r="Y394" s="461">
        <v>0</v>
      </c>
      <c r="Z394" s="462">
        <v>0</v>
      </c>
      <c r="AA394" s="463">
        <f t="shared" ref="AA394:AA409" si="87">ROUND(Z394*Y394,2)</f>
        <v>0</v>
      </c>
      <c r="AB394" s="460"/>
      <c r="AC394" s="461">
        <v>0</v>
      </c>
      <c r="AD394" s="462">
        <v>0</v>
      </c>
      <c r="AE394" s="463">
        <f t="shared" ref="AE394:AE409" si="88">ROUND(AD394*AC394,2)</f>
        <v>0</v>
      </c>
      <c r="AF394" s="460"/>
      <c r="AG394" s="461">
        <v>0</v>
      </c>
      <c r="AH394" s="462">
        <v>0</v>
      </c>
      <c r="AI394" s="463">
        <f t="shared" ref="AI394:AI409" si="89">ROUND(AH394*AG394,2)</f>
        <v>0</v>
      </c>
      <c r="AJ394" s="460"/>
      <c r="AK394" s="461">
        <v>0</v>
      </c>
      <c r="AL394" s="462">
        <v>0</v>
      </c>
      <c r="AM394" s="463">
        <f t="shared" ref="AM394:AM409" si="90">ROUND(AL394*AK394,2)</f>
        <v>0</v>
      </c>
      <c r="AN394" s="460"/>
      <c r="AO394" s="461">
        <v>0</v>
      </c>
      <c r="AP394" s="462">
        <v>0</v>
      </c>
      <c r="AQ394" s="463">
        <f t="shared" ref="AQ394:AQ409" si="91">ROUND(AP394*AO394,2)</f>
        <v>0</v>
      </c>
      <c r="AR394" s="464">
        <f t="shared" si="81"/>
        <v>0</v>
      </c>
      <c r="AS394" s="463">
        <f t="shared" si="82"/>
        <v>0</v>
      </c>
      <c r="AT394" s="482">
        <v>0</v>
      </c>
      <c r="AU394" s="493">
        <f>[1]Budżet!K386</f>
        <v>0</v>
      </c>
      <c r="AV394" s="489">
        <f>ROUND([1]Budżet!K386-[1]Budżet!M386,2)</f>
        <v>0</v>
      </c>
      <c r="AW394" s="489" t="str">
        <f t="shared" si="83"/>
        <v>OK</v>
      </c>
      <c r="AX394" s="490" t="str">
        <f t="shared" si="84"/>
        <v>OK</v>
      </c>
      <c r="AY394" s="490" t="str">
        <f t="shared" ref="AY394:AY409" si="92">IF(AW394="ŹLE",IF(AT394&lt;&gt;AV394,AT394-AV394),IF(AW394="ok","Wartość wkładu własnego spójna z SOWA EFS"))</f>
        <v>Wartość wkładu własnego spójna z SOWA EFS</v>
      </c>
      <c r="AZ394" s="492" t="str">
        <f t="shared" ref="AZ394:AZ409" si="93">IF(AX394="ŹLE",IF(AS394&lt;&gt;AU394,AS394-AU394),IF(AX394="ok","Wartość ogółem spójna z SOWA EFS"))</f>
        <v>Wartość ogółem spójna z SOWA EFS</v>
      </c>
      <c r="BA394" s="456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1488</v>
      </c>
      <c r="B395" s="438">
        <f>[1]Budżet!B387</f>
        <v>0</v>
      </c>
      <c r="C395" s="478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0"/>
      <c r="Q395" s="461">
        <v>0</v>
      </c>
      <c r="R395" s="462">
        <v>0</v>
      </c>
      <c r="S395" s="463">
        <f t="shared" si="85"/>
        <v>0</v>
      </c>
      <c r="T395" s="460"/>
      <c r="U395" s="461">
        <v>0</v>
      </c>
      <c r="V395" s="462">
        <v>0</v>
      </c>
      <c r="W395" s="463">
        <f t="shared" si="86"/>
        <v>0</v>
      </c>
      <c r="X395" s="460"/>
      <c r="Y395" s="461">
        <v>0</v>
      </c>
      <c r="Z395" s="462">
        <v>0</v>
      </c>
      <c r="AA395" s="463">
        <f t="shared" si="87"/>
        <v>0</v>
      </c>
      <c r="AB395" s="460"/>
      <c r="AC395" s="461">
        <v>0</v>
      </c>
      <c r="AD395" s="462">
        <v>0</v>
      </c>
      <c r="AE395" s="463">
        <f t="shared" si="88"/>
        <v>0</v>
      </c>
      <c r="AF395" s="460"/>
      <c r="AG395" s="461">
        <v>0</v>
      </c>
      <c r="AH395" s="462">
        <v>0</v>
      </c>
      <c r="AI395" s="463">
        <f t="shared" si="89"/>
        <v>0</v>
      </c>
      <c r="AJ395" s="460"/>
      <c r="AK395" s="461">
        <v>0</v>
      </c>
      <c r="AL395" s="462">
        <v>0</v>
      </c>
      <c r="AM395" s="463">
        <f t="shared" si="90"/>
        <v>0</v>
      </c>
      <c r="AN395" s="460"/>
      <c r="AO395" s="461">
        <v>0</v>
      </c>
      <c r="AP395" s="462">
        <v>0</v>
      </c>
      <c r="AQ395" s="463">
        <f t="shared" si="91"/>
        <v>0</v>
      </c>
      <c r="AR395" s="464">
        <f t="shared" ref="AR395:AR409" si="94">AO395+AK395+AG395+AC395+Y395+Q395+U395</f>
        <v>0</v>
      </c>
      <c r="AS395" s="463">
        <f t="shared" ref="AS395:AS409" si="95">AQ395+AM395+AI395+AE395+AA395+W395+S395</f>
        <v>0</v>
      </c>
      <c r="AT395" s="482">
        <v>0</v>
      </c>
      <c r="AU395" s="493">
        <f>[1]Budżet!K387</f>
        <v>0</v>
      </c>
      <c r="AV395" s="489">
        <f>ROUND([1]Budżet!K387-[1]Budżet!M387,2)</f>
        <v>0</v>
      </c>
      <c r="AW395" s="489" t="str">
        <f t="shared" ref="AW395:AW409" si="96">IF(AT395=AV395,"OK","ŹLE")</f>
        <v>OK</v>
      </c>
      <c r="AX395" s="490" t="str">
        <f t="shared" si="84"/>
        <v>OK</v>
      </c>
      <c r="AY395" s="490" t="str">
        <f t="shared" si="92"/>
        <v>Wartość wkładu własnego spójna z SOWA EFS</v>
      </c>
      <c r="AZ395" s="492" t="str">
        <f t="shared" si="93"/>
        <v>Wartość ogółem spójna z SOWA EFS</v>
      </c>
      <c r="BA395" s="456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1489</v>
      </c>
      <c r="B396" s="438">
        <f>[1]Budżet!B388</f>
        <v>0</v>
      </c>
      <c r="C396" s="478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0"/>
      <c r="Q396" s="461">
        <v>0</v>
      </c>
      <c r="R396" s="462">
        <v>0</v>
      </c>
      <c r="S396" s="463">
        <f t="shared" si="85"/>
        <v>0</v>
      </c>
      <c r="T396" s="460"/>
      <c r="U396" s="461">
        <v>0</v>
      </c>
      <c r="V396" s="462">
        <v>0</v>
      </c>
      <c r="W396" s="463">
        <f t="shared" si="86"/>
        <v>0</v>
      </c>
      <c r="X396" s="460"/>
      <c r="Y396" s="461">
        <v>0</v>
      </c>
      <c r="Z396" s="462">
        <v>0</v>
      </c>
      <c r="AA396" s="463">
        <f t="shared" si="87"/>
        <v>0</v>
      </c>
      <c r="AB396" s="460"/>
      <c r="AC396" s="461">
        <v>0</v>
      </c>
      <c r="AD396" s="462">
        <v>0</v>
      </c>
      <c r="AE396" s="463">
        <f t="shared" si="88"/>
        <v>0</v>
      </c>
      <c r="AF396" s="460"/>
      <c r="AG396" s="461">
        <v>0</v>
      </c>
      <c r="AH396" s="462">
        <v>0</v>
      </c>
      <c r="AI396" s="463">
        <f t="shared" si="89"/>
        <v>0</v>
      </c>
      <c r="AJ396" s="460"/>
      <c r="AK396" s="461">
        <v>0</v>
      </c>
      <c r="AL396" s="462">
        <v>0</v>
      </c>
      <c r="AM396" s="463">
        <f t="shared" si="90"/>
        <v>0</v>
      </c>
      <c r="AN396" s="460"/>
      <c r="AO396" s="461">
        <v>0</v>
      </c>
      <c r="AP396" s="462">
        <v>0</v>
      </c>
      <c r="AQ396" s="463">
        <f t="shared" si="91"/>
        <v>0</v>
      </c>
      <c r="AR396" s="464">
        <f t="shared" si="94"/>
        <v>0</v>
      </c>
      <c r="AS396" s="463">
        <f t="shared" si="95"/>
        <v>0</v>
      </c>
      <c r="AT396" s="482">
        <v>0</v>
      </c>
      <c r="AU396" s="493">
        <f>[1]Budżet!K388</f>
        <v>0</v>
      </c>
      <c r="AV396" s="489">
        <f>ROUND([1]Budżet!K388-[1]Budżet!M388,2)</f>
        <v>0</v>
      </c>
      <c r="AW396" s="489" t="str">
        <f t="shared" si="96"/>
        <v>OK</v>
      </c>
      <c r="AX396" s="490" t="str">
        <f t="shared" si="84"/>
        <v>OK</v>
      </c>
      <c r="AY396" s="490" t="str">
        <f t="shared" si="92"/>
        <v>Wartość wkładu własnego spójna z SOWA EFS</v>
      </c>
      <c r="AZ396" s="492" t="str">
        <f t="shared" si="93"/>
        <v>Wartość ogółem spójna z SOWA EFS</v>
      </c>
      <c r="BA396" s="456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1490</v>
      </c>
      <c r="B397" s="438">
        <f>[1]Budżet!B389</f>
        <v>0</v>
      </c>
      <c r="C397" s="478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0"/>
      <c r="Q397" s="461">
        <v>0</v>
      </c>
      <c r="R397" s="462">
        <v>0</v>
      </c>
      <c r="S397" s="463">
        <f t="shared" si="85"/>
        <v>0</v>
      </c>
      <c r="T397" s="460"/>
      <c r="U397" s="461">
        <v>0</v>
      </c>
      <c r="V397" s="462">
        <v>0</v>
      </c>
      <c r="W397" s="463">
        <f t="shared" si="86"/>
        <v>0</v>
      </c>
      <c r="X397" s="460"/>
      <c r="Y397" s="461">
        <v>0</v>
      </c>
      <c r="Z397" s="462">
        <v>0</v>
      </c>
      <c r="AA397" s="463">
        <f t="shared" si="87"/>
        <v>0</v>
      </c>
      <c r="AB397" s="460"/>
      <c r="AC397" s="461">
        <v>0</v>
      </c>
      <c r="AD397" s="462">
        <v>0</v>
      </c>
      <c r="AE397" s="463">
        <f t="shared" si="88"/>
        <v>0</v>
      </c>
      <c r="AF397" s="460"/>
      <c r="AG397" s="461">
        <v>0</v>
      </c>
      <c r="AH397" s="462">
        <v>0</v>
      </c>
      <c r="AI397" s="463">
        <f t="shared" si="89"/>
        <v>0</v>
      </c>
      <c r="AJ397" s="460"/>
      <c r="AK397" s="461">
        <v>0</v>
      </c>
      <c r="AL397" s="462">
        <v>0</v>
      </c>
      <c r="AM397" s="463">
        <f t="shared" si="90"/>
        <v>0</v>
      </c>
      <c r="AN397" s="460"/>
      <c r="AO397" s="461">
        <v>0</v>
      </c>
      <c r="AP397" s="462">
        <v>0</v>
      </c>
      <c r="AQ397" s="463">
        <f t="shared" si="91"/>
        <v>0</v>
      </c>
      <c r="AR397" s="464">
        <f t="shared" si="94"/>
        <v>0</v>
      </c>
      <c r="AS397" s="463">
        <f t="shared" si="95"/>
        <v>0</v>
      </c>
      <c r="AT397" s="482">
        <v>0</v>
      </c>
      <c r="AU397" s="493">
        <f>[1]Budżet!K389</f>
        <v>0</v>
      </c>
      <c r="AV397" s="489">
        <f>ROUND([1]Budżet!K389-[1]Budżet!M389,2)</f>
        <v>0</v>
      </c>
      <c r="AW397" s="489" t="str">
        <f t="shared" si="96"/>
        <v>OK</v>
      </c>
      <c r="AX397" s="490" t="str">
        <f t="shared" si="84"/>
        <v>OK</v>
      </c>
      <c r="AY397" s="490" t="str">
        <f t="shared" si="92"/>
        <v>Wartość wkładu własnego spójna z SOWA EFS</v>
      </c>
      <c r="AZ397" s="492" t="str">
        <f t="shared" si="93"/>
        <v>Wartość ogółem spójna z SOWA EFS</v>
      </c>
      <c r="BA397" s="456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1491</v>
      </c>
      <c r="B398" s="438">
        <f>[1]Budżet!B390</f>
        <v>0</v>
      </c>
      <c r="C398" s="478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0"/>
      <c r="Q398" s="461">
        <v>0</v>
      </c>
      <c r="R398" s="462">
        <v>0</v>
      </c>
      <c r="S398" s="463">
        <f t="shared" si="85"/>
        <v>0</v>
      </c>
      <c r="T398" s="460"/>
      <c r="U398" s="461">
        <v>0</v>
      </c>
      <c r="V398" s="462">
        <v>0</v>
      </c>
      <c r="W398" s="463">
        <f t="shared" si="86"/>
        <v>0</v>
      </c>
      <c r="X398" s="460"/>
      <c r="Y398" s="461">
        <v>0</v>
      </c>
      <c r="Z398" s="462">
        <v>0</v>
      </c>
      <c r="AA398" s="463">
        <f t="shared" si="87"/>
        <v>0</v>
      </c>
      <c r="AB398" s="460"/>
      <c r="AC398" s="461">
        <v>0</v>
      </c>
      <c r="AD398" s="462">
        <v>0</v>
      </c>
      <c r="AE398" s="463">
        <f t="shared" si="88"/>
        <v>0</v>
      </c>
      <c r="AF398" s="460"/>
      <c r="AG398" s="461">
        <v>0</v>
      </c>
      <c r="AH398" s="462">
        <v>0</v>
      </c>
      <c r="AI398" s="463">
        <f t="shared" si="89"/>
        <v>0</v>
      </c>
      <c r="AJ398" s="460"/>
      <c r="AK398" s="461">
        <v>0</v>
      </c>
      <c r="AL398" s="462">
        <v>0</v>
      </c>
      <c r="AM398" s="463">
        <f t="shared" si="90"/>
        <v>0</v>
      </c>
      <c r="AN398" s="460"/>
      <c r="AO398" s="461">
        <v>0</v>
      </c>
      <c r="AP398" s="462">
        <v>0</v>
      </c>
      <c r="AQ398" s="463">
        <f t="shared" si="91"/>
        <v>0</v>
      </c>
      <c r="AR398" s="464">
        <f t="shared" si="94"/>
        <v>0</v>
      </c>
      <c r="AS398" s="463">
        <f t="shared" si="95"/>
        <v>0</v>
      </c>
      <c r="AT398" s="482">
        <v>0</v>
      </c>
      <c r="AU398" s="493">
        <f>[1]Budżet!K390</f>
        <v>0</v>
      </c>
      <c r="AV398" s="489">
        <f>ROUND([1]Budżet!K390-[1]Budżet!M390,2)</f>
        <v>0</v>
      </c>
      <c r="AW398" s="489" t="str">
        <f t="shared" si="96"/>
        <v>OK</v>
      </c>
      <c r="AX398" s="490" t="str">
        <f t="shared" si="84"/>
        <v>OK</v>
      </c>
      <c r="AY398" s="490" t="str">
        <f t="shared" si="92"/>
        <v>Wartość wkładu własnego spójna z SOWA EFS</v>
      </c>
      <c r="AZ398" s="492" t="str">
        <f t="shared" si="93"/>
        <v>Wartość ogółem spójna z SOWA EFS</v>
      </c>
      <c r="BA398" s="456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1492</v>
      </c>
      <c r="B399" s="438">
        <f>[1]Budżet!B391</f>
        <v>0</v>
      </c>
      <c r="C399" s="478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0"/>
      <c r="Q399" s="461">
        <v>0</v>
      </c>
      <c r="R399" s="462">
        <v>0</v>
      </c>
      <c r="S399" s="463">
        <f t="shared" si="85"/>
        <v>0</v>
      </c>
      <c r="T399" s="460"/>
      <c r="U399" s="461">
        <v>0</v>
      </c>
      <c r="V399" s="462">
        <v>0</v>
      </c>
      <c r="W399" s="463">
        <f t="shared" si="86"/>
        <v>0</v>
      </c>
      <c r="X399" s="460"/>
      <c r="Y399" s="461">
        <v>0</v>
      </c>
      <c r="Z399" s="462">
        <v>0</v>
      </c>
      <c r="AA399" s="463">
        <f t="shared" si="87"/>
        <v>0</v>
      </c>
      <c r="AB399" s="460"/>
      <c r="AC399" s="461">
        <v>0</v>
      </c>
      <c r="AD399" s="462">
        <v>0</v>
      </c>
      <c r="AE399" s="463">
        <f t="shared" si="88"/>
        <v>0</v>
      </c>
      <c r="AF399" s="460"/>
      <c r="AG399" s="461">
        <v>0</v>
      </c>
      <c r="AH399" s="462">
        <v>0</v>
      </c>
      <c r="AI399" s="463">
        <f t="shared" si="89"/>
        <v>0</v>
      </c>
      <c r="AJ399" s="460"/>
      <c r="AK399" s="461">
        <v>0</v>
      </c>
      <c r="AL399" s="462">
        <v>0</v>
      </c>
      <c r="AM399" s="463">
        <f t="shared" si="90"/>
        <v>0</v>
      </c>
      <c r="AN399" s="460"/>
      <c r="AO399" s="461">
        <v>0</v>
      </c>
      <c r="AP399" s="462">
        <v>0</v>
      </c>
      <c r="AQ399" s="463">
        <f t="shared" si="91"/>
        <v>0</v>
      </c>
      <c r="AR399" s="464">
        <f t="shared" si="94"/>
        <v>0</v>
      </c>
      <c r="AS399" s="463">
        <f t="shared" si="95"/>
        <v>0</v>
      </c>
      <c r="AT399" s="482">
        <v>0</v>
      </c>
      <c r="AU399" s="493">
        <f>[1]Budżet!K391</f>
        <v>0</v>
      </c>
      <c r="AV399" s="489">
        <f>ROUND([1]Budżet!K391-[1]Budżet!M391,2)</f>
        <v>0</v>
      </c>
      <c r="AW399" s="489" t="str">
        <f t="shared" si="96"/>
        <v>OK</v>
      </c>
      <c r="AX399" s="490" t="str">
        <f t="shared" si="84"/>
        <v>OK</v>
      </c>
      <c r="AY399" s="490" t="str">
        <f t="shared" si="92"/>
        <v>Wartość wkładu własnego spójna z SOWA EFS</v>
      </c>
      <c r="AZ399" s="492" t="str">
        <f t="shared" si="93"/>
        <v>Wartość ogółem spójna z SOWA EFS</v>
      </c>
      <c r="BA399" s="456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1493</v>
      </c>
      <c r="B400" s="438">
        <f>[1]Budżet!B392</f>
        <v>0</v>
      </c>
      <c r="C400" s="478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0"/>
      <c r="Q400" s="461">
        <v>0</v>
      </c>
      <c r="R400" s="462">
        <v>0</v>
      </c>
      <c r="S400" s="463">
        <f t="shared" si="85"/>
        <v>0</v>
      </c>
      <c r="T400" s="460"/>
      <c r="U400" s="461">
        <v>0</v>
      </c>
      <c r="V400" s="462">
        <v>0</v>
      </c>
      <c r="W400" s="463">
        <f t="shared" si="86"/>
        <v>0</v>
      </c>
      <c r="X400" s="460"/>
      <c r="Y400" s="461">
        <v>0</v>
      </c>
      <c r="Z400" s="462">
        <v>0</v>
      </c>
      <c r="AA400" s="463">
        <f t="shared" si="87"/>
        <v>0</v>
      </c>
      <c r="AB400" s="460"/>
      <c r="AC400" s="461">
        <v>0</v>
      </c>
      <c r="AD400" s="462">
        <v>0</v>
      </c>
      <c r="AE400" s="463">
        <f t="shared" si="88"/>
        <v>0</v>
      </c>
      <c r="AF400" s="460"/>
      <c r="AG400" s="461">
        <v>0</v>
      </c>
      <c r="AH400" s="462">
        <v>0</v>
      </c>
      <c r="AI400" s="463">
        <f t="shared" si="89"/>
        <v>0</v>
      </c>
      <c r="AJ400" s="460"/>
      <c r="AK400" s="461">
        <v>0</v>
      </c>
      <c r="AL400" s="462">
        <v>0</v>
      </c>
      <c r="AM400" s="463">
        <f t="shared" si="90"/>
        <v>0</v>
      </c>
      <c r="AN400" s="460"/>
      <c r="AO400" s="461">
        <v>0</v>
      </c>
      <c r="AP400" s="462">
        <v>0</v>
      </c>
      <c r="AQ400" s="463">
        <f t="shared" si="91"/>
        <v>0</v>
      </c>
      <c r="AR400" s="464">
        <f t="shared" si="94"/>
        <v>0</v>
      </c>
      <c r="AS400" s="463">
        <f t="shared" si="95"/>
        <v>0</v>
      </c>
      <c r="AT400" s="482">
        <v>0</v>
      </c>
      <c r="AU400" s="493">
        <f>[1]Budżet!K392</f>
        <v>0</v>
      </c>
      <c r="AV400" s="489">
        <f>ROUND([1]Budżet!K392-[1]Budżet!M392,2)</f>
        <v>0</v>
      </c>
      <c r="AW400" s="489" t="str">
        <f t="shared" si="96"/>
        <v>OK</v>
      </c>
      <c r="AX400" s="490" t="str">
        <f t="shared" si="84"/>
        <v>OK</v>
      </c>
      <c r="AY400" s="490" t="str">
        <f t="shared" si="92"/>
        <v>Wartość wkładu własnego spójna z SOWA EFS</v>
      </c>
      <c r="AZ400" s="492" t="str">
        <f t="shared" si="93"/>
        <v>Wartość ogółem spójna z SOWA EFS</v>
      </c>
      <c r="BA400" s="456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1494</v>
      </c>
      <c r="B401" s="438">
        <f>[1]Budżet!B393</f>
        <v>0</v>
      </c>
      <c r="C401" s="478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0"/>
      <c r="Q401" s="461">
        <v>0</v>
      </c>
      <c r="R401" s="462">
        <v>0</v>
      </c>
      <c r="S401" s="463">
        <f t="shared" si="85"/>
        <v>0</v>
      </c>
      <c r="T401" s="460"/>
      <c r="U401" s="461">
        <v>0</v>
      </c>
      <c r="V401" s="462">
        <v>0</v>
      </c>
      <c r="W401" s="463">
        <f t="shared" si="86"/>
        <v>0</v>
      </c>
      <c r="X401" s="460"/>
      <c r="Y401" s="461">
        <v>0</v>
      </c>
      <c r="Z401" s="462">
        <v>0</v>
      </c>
      <c r="AA401" s="463">
        <f t="shared" si="87"/>
        <v>0</v>
      </c>
      <c r="AB401" s="460"/>
      <c r="AC401" s="461">
        <v>0</v>
      </c>
      <c r="AD401" s="462">
        <v>0</v>
      </c>
      <c r="AE401" s="463">
        <f t="shared" si="88"/>
        <v>0</v>
      </c>
      <c r="AF401" s="460"/>
      <c r="AG401" s="461">
        <v>0</v>
      </c>
      <c r="AH401" s="462">
        <v>0</v>
      </c>
      <c r="AI401" s="463">
        <f t="shared" si="89"/>
        <v>0</v>
      </c>
      <c r="AJ401" s="460"/>
      <c r="AK401" s="461">
        <v>0</v>
      </c>
      <c r="AL401" s="462">
        <v>0</v>
      </c>
      <c r="AM401" s="463">
        <f t="shared" si="90"/>
        <v>0</v>
      </c>
      <c r="AN401" s="460"/>
      <c r="AO401" s="461">
        <v>0</v>
      </c>
      <c r="AP401" s="462">
        <v>0</v>
      </c>
      <c r="AQ401" s="463">
        <f t="shared" si="91"/>
        <v>0</v>
      </c>
      <c r="AR401" s="464">
        <f t="shared" si="94"/>
        <v>0</v>
      </c>
      <c r="AS401" s="463">
        <f t="shared" si="95"/>
        <v>0</v>
      </c>
      <c r="AT401" s="482">
        <v>0</v>
      </c>
      <c r="AU401" s="493">
        <f>[1]Budżet!K393</f>
        <v>0</v>
      </c>
      <c r="AV401" s="489">
        <f>ROUND([1]Budżet!K393-[1]Budżet!M393,2)</f>
        <v>0</v>
      </c>
      <c r="AW401" s="489" t="str">
        <f t="shared" si="96"/>
        <v>OK</v>
      </c>
      <c r="AX401" s="490" t="str">
        <f t="shared" si="84"/>
        <v>OK</v>
      </c>
      <c r="AY401" s="490" t="str">
        <f t="shared" si="92"/>
        <v>Wartość wkładu własnego spójna z SOWA EFS</v>
      </c>
      <c r="AZ401" s="492" t="str">
        <f t="shared" si="93"/>
        <v>Wartość ogółem spójna z SOWA EFS</v>
      </c>
      <c r="BA401" s="456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1495</v>
      </c>
      <c r="B402" s="438">
        <f>[1]Budżet!B394</f>
        <v>0</v>
      </c>
      <c r="C402" s="478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0"/>
      <c r="Q402" s="461">
        <v>0</v>
      </c>
      <c r="R402" s="462">
        <v>0</v>
      </c>
      <c r="S402" s="463">
        <f t="shared" si="85"/>
        <v>0</v>
      </c>
      <c r="T402" s="460"/>
      <c r="U402" s="461">
        <v>0</v>
      </c>
      <c r="V402" s="462">
        <v>0</v>
      </c>
      <c r="W402" s="463">
        <f t="shared" si="86"/>
        <v>0</v>
      </c>
      <c r="X402" s="460"/>
      <c r="Y402" s="461">
        <v>0</v>
      </c>
      <c r="Z402" s="462">
        <v>0</v>
      </c>
      <c r="AA402" s="463">
        <f t="shared" si="87"/>
        <v>0</v>
      </c>
      <c r="AB402" s="460"/>
      <c r="AC402" s="461">
        <v>0</v>
      </c>
      <c r="AD402" s="462">
        <v>0</v>
      </c>
      <c r="AE402" s="463">
        <f t="shared" si="88"/>
        <v>0</v>
      </c>
      <c r="AF402" s="460"/>
      <c r="AG402" s="461">
        <v>0</v>
      </c>
      <c r="AH402" s="462">
        <v>0</v>
      </c>
      <c r="AI402" s="463">
        <f t="shared" si="89"/>
        <v>0</v>
      </c>
      <c r="AJ402" s="460"/>
      <c r="AK402" s="461">
        <v>0</v>
      </c>
      <c r="AL402" s="462">
        <v>0</v>
      </c>
      <c r="AM402" s="463">
        <f t="shared" si="90"/>
        <v>0</v>
      </c>
      <c r="AN402" s="460"/>
      <c r="AO402" s="461">
        <v>0</v>
      </c>
      <c r="AP402" s="462">
        <v>0</v>
      </c>
      <c r="AQ402" s="463">
        <f t="shared" si="91"/>
        <v>0</v>
      </c>
      <c r="AR402" s="464">
        <f t="shared" si="94"/>
        <v>0</v>
      </c>
      <c r="AS402" s="463">
        <f t="shared" si="95"/>
        <v>0</v>
      </c>
      <c r="AT402" s="482">
        <v>0</v>
      </c>
      <c r="AU402" s="493">
        <f>[1]Budżet!K394</f>
        <v>0</v>
      </c>
      <c r="AV402" s="489">
        <f>ROUND([1]Budżet!K394-[1]Budżet!M394,2)</f>
        <v>0</v>
      </c>
      <c r="AW402" s="489" t="str">
        <f t="shared" si="96"/>
        <v>OK</v>
      </c>
      <c r="AX402" s="490" t="str">
        <f t="shared" si="84"/>
        <v>OK</v>
      </c>
      <c r="AY402" s="490" t="str">
        <f t="shared" si="92"/>
        <v>Wartość wkładu własnego spójna z SOWA EFS</v>
      </c>
      <c r="AZ402" s="492" t="str">
        <f t="shared" si="93"/>
        <v>Wartość ogółem spójna z SOWA EFS</v>
      </c>
      <c r="BA402" s="456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1496</v>
      </c>
      <c r="B403" s="438">
        <f>[1]Budżet!B395</f>
        <v>0</v>
      </c>
      <c r="C403" s="478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0"/>
      <c r="Q403" s="461">
        <v>0</v>
      </c>
      <c r="R403" s="462">
        <v>0</v>
      </c>
      <c r="S403" s="463">
        <f t="shared" si="85"/>
        <v>0</v>
      </c>
      <c r="T403" s="460"/>
      <c r="U403" s="461">
        <v>0</v>
      </c>
      <c r="V403" s="462">
        <v>0</v>
      </c>
      <c r="W403" s="463">
        <f t="shared" si="86"/>
        <v>0</v>
      </c>
      <c r="X403" s="460"/>
      <c r="Y403" s="461">
        <v>0</v>
      </c>
      <c r="Z403" s="462">
        <v>0</v>
      </c>
      <c r="AA403" s="463">
        <f t="shared" si="87"/>
        <v>0</v>
      </c>
      <c r="AB403" s="460"/>
      <c r="AC403" s="461">
        <v>0</v>
      </c>
      <c r="AD403" s="462">
        <v>0</v>
      </c>
      <c r="AE403" s="463">
        <f t="shared" si="88"/>
        <v>0</v>
      </c>
      <c r="AF403" s="460"/>
      <c r="AG403" s="461">
        <v>0</v>
      </c>
      <c r="AH403" s="462">
        <v>0</v>
      </c>
      <c r="AI403" s="463">
        <f t="shared" si="89"/>
        <v>0</v>
      </c>
      <c r="AJ403" s="460"/>
      <c r="AK403" s="461">
        <v>0</v>
      </c>
      <c r="AL403" s="462">
        <v>0</v>
      </c>
      <c r="AM403" s="463">
        <f t="shared" si="90"/>
        <v>0</v>
      </c>
      <c r="AN403" s="460"/>
      <c r="AO403" s="461">
        <v>0</v>
      </c>
      <c r="AP403" s="462">
        <v>0</v>
      </c>
      <c r="AQ403" s="463">
        <f t="shared" si="91"/>
        <v>0</v>
      </c>
      <c r="AR403" s="464">
        <f t="shared" si="94"/>
        <v>0</v>
      </c>
      <c r="AS403" s="463">
        <f t="shared" si="95"/>
        <v>0</v>
      </c>
      <c r="AT403" s="482">
        <v>0</v>
      </c>
      <c r="AU403" s="493">
        <f>[1]Budżet!K395</f>
        <v>0</v>
      </c>
      <c r="AV403" s="489">
        <f>ROUND([1]Budżet!K395-[1]Budżet!M395,2)</f>
        <v>0</v>
      </c>
      <c r="AW403" s="489" t="str">
        <f t="shared" si="96"/>
        <v>OK</v>
      </c>
      <c r="AX403" s="490" t="str">
        <f t="shared" si="84"/>
        <v>OK</v>
      </c>
      <c r="AY403" s="490" t="str">
        <f t="shared" si="92"/>
        <v>Wartość wkładu własnego spójna z SOWA EFS</v>
      </c>
      <c r="AZ403" s="492" t="str">
        <f t="shared" si="93"/>
        <v>Wartość ogółem spójna z SOWA EFS</v>
      </c>
      <c r="BA403" s="456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1497</v>
      </c>
      <c r="B404" s="438">
        <f>[1]Budżet!B396</f>
        <v>0</v>
      </c>
      <c r="C404" s="478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0"/>
      <c r="Q404" s="461">
        <v>0</v>
      </c>
      <c r="R404" s="462">
        <v>0</v>
      </c>
      <c r="S404" s="463">
        <f t="shared" si="85"/>
        <v>0</v>
      </c>
      <c r="T404" s="460"/>
      <c r="U404" s="461">
        <v>0</v>
      </c>
      <c r="V404" s="462">
        <v>0</v>
      </c>
      <c r="W404" s="463">
        <f t="shared" si="86"/>
        <v>0</v>
      </c>
      <c r="X404" s="460"/>
      <c r="Y404" s="461">
        <v>0</v>
      </c>
      <c r="Z404" s="462">
        <v>0</v>
      </c>
      <c r="AA404" s="463">
        <f t="shared" si="87"/>
        <v>0</v>
      </c>
      <c r="AB404" s="460"/>
      <c r="AC404" s="461">
        <v>0</v>
      </c>
      <c r="AD404" s="462">
        <v>0</v>
      </c>
      <c r="AE404" s="463">
        <f t="shared" si="88"/>
        <v>0</v>
      </c>
      <c r="AF404" s="460"/>
      <c r="AG404" s="461">
        <v>0</v>
      </c>
      <c r="AH404" s="462">
        <v>0</v>
      </c>
      <c r="AI404" s="463">
        <f t="shared" si="89"/>
        <v>0</v>
      </c>
      <c r="AJ404" s="460"/>
      <c r="AK404" s="461">
        <v>0</v>
      </c>
      <c r="AL404" s="462">
        <v>0</v>
      </c>
      <c r="AM404" s="463">
        <f t="shared" si="90"/>
        <v>0</v>
      </c>
      <c r="AN404" s="460"/>
      <c r="AO404" s="461">
        <v>0</v>
      </c>
      <c r="AP404" s="462">
        <v>0</v>
      </c>
      <c r="AQ404" s="463">
        <f t="shared" si="91"/>
        <v>0</v>
      </c>
      <c r="AR404" s="464">
        <f t="shared" si="94"/>
        <v>0</v>
      </c>
      <c r="AS404" s="463">
        <f t="shared" si="95"/>
        <v>0</v>
      </c>
      <c r="AT404" s="482">
        <v>0</v>
      </c>
      <c r="AU404" s="493">
        <f>[1]Budżet!K396</f>
        <v>0</v>
      </c>
      <c r="AV404" s="489">
        <f>ROUND([1]Budżet!K396-[1]Budżet!M396,2)</f>
        <v>0</v>
      </c>
      <c r="AW404" s="489" t="str">
        <f t="shared" si="96"/>
        <v>OK</v>
      </c>
      <c r="AX404" s="490" t="str">
        <f t="shared" si="84"/>
        <v>OK</v>
      </c>
      <c r="AY404" s="490" t="str">
        <f t="shared" si="92"/>
        <v>Wartość wkładu własnego spójna z SOWA EFS</v>
      </c>
      <c r="AZ404" s="492" t="str">
        <f t="shared" si="93"/>
        <v>Wartość ogółem spójna z SOWA EFS</v>
      </c>
      <c r="BA404" s="456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1498</v>
      </c>
      <c r="B405" s="438">
        <f>[1]Budżet!B397</f>
        <v>0</v>
      </c>
      <c r="C405" s="478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0"/>
      <c r="Q405" s="461">
        <v>0</v>
      </c>
      <c r="R405" s="462">
        <v>0</v>
      </c>
      <c r="S405" s="463">
        <f t="shared" si="85"/>
        <v>0</v>
      </c>
      <c r="T405" s="460"/>
      <c r="U405" s="461">
        <v>0</v>
      </c>
      <c r="V405" s="462">
        <v>0</v>
      </c>
      <c r="W405" s="463">
        <f t="shared" si="86"/>
        <v>0</v>
      </c>
      <c r="X405" s="460"/>
      <c r="Y405" s="461">
        <v>0</v>
      </c>
      <c r="Z405" s="462">
        <v>0</v>
      </c>
      <c r="AA405" s="463">
        <f t="shared" si="87"/>
        <v>0</v>
      </c>
      <c r="AB405" s="460"/>
      <c r="AC405" s="461">
        <v>0</v>
      </c>
      <c r="AD405" s="462">
        <v>0</v>
      </c>
      <c r="AE405" s="463">
        <f t="shared" si="88"/>
        <v>0</v>
      </c>
      <c r="AF405" s="460"/>
      <c r="AG405" s="461">
        <v>0</v>
      </c>
      <c r="AH405" s="462">
        <v>0</v>
      </c>
      <c r="AI405" s="463">
        <f t="shared" si="89"/>
        <v>0</v>
      </c>
      <c r="AJ405" s="460"/>
      <c r="AK405" s="461">
        <v>0</v>
      </c>
      <c r="AL405" s="462">
        <v>0</v>
      </c>
      <c r="AM405" s="463">
        <f t="shared" si="90"/>
        <v>0</v>
      </c>
      <c r="AN405" s="460"/>
      <c r="AO405" s="461">
        <v>0</v>
      </c>
      <c r="AP405" s="462">
        <v>0</v>
      </c>
      <c r="AQ405" s="463">
        <f t="shared" si="91"/>
        <v>0</v>
      </c>
      <c r="AR405" s="464">
        <f t="shared" si="94"/>
        <v>0</v>
      </c>
      <c r="AS405" s="463">
        <f t="shared" si="95"/>
        <v>0</v>
      </c>
      <c r="AT405" s="482">
        <v>0</v>
      </c>
      <c r="AU405" s="493">
        <f>[1]Budżet!K397</f>
        <v>0</v>
      </c>
      <c r="AV405" s="489">
        <f>ROUND([1]Budżet!K397-[1]Budżet!M397,2)</f>
        <v>0</v>
      </c>
      <c r="AW405" s="489" t="str">
        <f t="shared" si="96"/>
        <v>OK</v>
      </c>
      <c r="AX405" s="490" t="str">
        <f t="shared" si="84"/>
        <v>OK</v>
      </c>
      <c r="AY405" s="490" t="str">
        <f t="shared" si="92"/>
        <v>Wartość wkładu własnego spójna z SOWA EFS</v>
      </c>
      <c r="AZ405" s="492" t="str">
        <f t="shared" si="93"/>
        <v>Wartość ogółem spójna z SOWA EFS</v>
      </c>
      <c r="BA405" s="456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1499</v>
      </c>
      <c r="B406" s="438">
        <f>[1]Budżet!B398</f>
        <v>0</v>
      </c>
      <c r="C406" s="478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0"/>
      <c r="Q406" s="461">
        <v>0</v>
      </c>
      <c r="R406" s="462">
        <v>0</v>
      </c>
      <c r="S406" s="463">
        <f t="shared" si="85"/>
        <v>0</v>
      </c>
      <c r="T406" s="460"/>
      <c r="U406" s="461">
        <v>0</v>
      </c>
      <c r="V406" s="462">
        <v>0</v>
      </c>
      <c r="W406" s="463">
        <f t="shared" si="86"/>
        <v>0</v>
      </c>
      <c r="X406" s="460"/>
      <c r="Y406" s="461">
        <v>0</v>
      </c>
      <c r="Z406" s="462">
        <v>0</v>
      </c>
      <c r="AA406" s="463">
        <f t="shared" si="87"/>
        <v>0</v>
      </c>
      <c r="AB406" s="460"/>
      <c r="AC406" s="461">
        <v>0</v>
      </c>
      <c r="AD406" s="462">
        <v>0</v>
      </c>
      <c r="AE406" s="463">
        <f t="shared" si="88"/>
        <v>0</v>
      </c>
      <c r="AF406" s="460"/>
      <c r="AG406" s="461">
        <v>0</v>
      </c>
      <c r="AH406" s="462">
        <v>0</v>
      </c>
      <c r="AI406" s="463">
        <f t="shared" si="89"/>
        <v>0</v>
      </c>
      <c r="AJ406" s="460"/>
      <c r="AK406" s="461">
        <v>0</v>
      </c>
      <c r="AL406" s="462">
        <v>0</v>
      </c>
      <c r="AM406" s="463">
        <f t="shared" si="90"/>
        <v>0</v>
      </c>
      <c r="AN406" s="460"/>
      <c r="AO406" s="461">
        <v>0</v>
      </c>
      <c r="AP406" s="462">
        <v>0</v>
      </c>
      <c r="AQ406" s="463">
        <f t="shared" si="91"/>
        <v>0</v>
      </c>
      <c r="AR406" s="464">
        <f t="shared" si="94"/>
        <v>0</v>
      </c>
      <c r="AS406" s="463">
        <f t="shared" si="95"/>
        <v>0</v>
      </c>
      <c r="AT406" s="482">
        <v>0</v>
      </c>
      <c r="AU406" s="493">
        <f>[1]Budżet!K398</f>
        <v>0</v>
      </c>
      <c r="AV406" s="489">
        <f>ROUND([1]Budżet!K398-[1]Budżet!M398,2)</f>
        <v>0</v>
      </c>
      <c r="AW406" s="489" t="str">
        <f t="shared" si="96"/>
        <v>OK</v>
      </c>
      <c r="AX406" s="490" t="str">
        <f t="shared" si="84"/>
        <v>OK</v>
      </c>
      <c r="AY406" s="490" t="str">
        <f t="shared" si="92"/>
        <v>Wartość wkładu własnego spójna z SOWA EFS</v>
      </c>
      <c r="AZ406" s="492" t="str">
        <f t="shared" si="93"/>
        <v>Wartość ogółem spójna z SOWA EFS</v>
      </c>
      <c r="BA406" s="456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1500</v>
      </c>
      <c r="B407" s="438">
        <f>[1]Budżet!B399</f>
        <v>0</v>
      </c>
      <c r="C407" s="478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0"/>
      <c r="Q407" s="461">
        <v>0</v>
      </c>
      <c r="R407" s="462">
        <v>0</v>
      </c>
      <c r="S407" s="463">
        <f t="shared" si="85"/>
        <v>0</v>
      </c>
      <c r="T407" s="460"/>
      <c r="U407" s="461">
        <v>0</v>
      </c>
      <c r="V407" s="462">
        <v>0</v>
      </c>
      <c r="W407" s="463">
        <f t="shared" si="86"/>
        <v>0</v>
      </c>
      <c r="X407" s="460"/>
      <c r="Y407" s="461">
        <v>0</v>
      </c>
      <c r="Z407" s="462">
        <v>0</v>
      </c>
      <c r="AA407" s="463">
        <f t="shared" si="87"/>
        <v>0</v>
      </c>
      <c r="AB407" s="460"/>
      <c r="AC407" s="461">
        <v>0</v>
      </c>
      <c r="AD407" s="462">
        <v>0</v>
      </c>
      <c r="AE407" s="463">
        <f t="shared" si="88"/>
        <v>0</v>
      </c>
      <c r="AF407" s="460"/>
      <c r="AG407" s="461">
        <v>0</v>
      </c>
      <c r="AH407" s="462">
        <v>0</v>
      </c>
      <c r="AI407" s="463">
        <f t="shared" si="89"/>
        <v>0</v>
      </c>
      <c r="AJ407" s="460"/>
      <c r="AK407" s="461">
        <v>0</v>
      </c>
      <c r="AL407" s="462">
        <v>0</v>
      </c>
      <c r="AM407" s="463">
        <f t="shared" si="90"/>
        <v>0</v>
      </c>
      <c r="AN407" s="460"/>
      <c r="AO407" s="461">
        <v>0</v>
      </c>
      <c r="AP407" s="462">
        <v>0</v>
      </c>
      <c r="AQ407" s="463">
        <f t="shared" si="91"/>
        <v>0</v>
      </c>
      <c r="AR407" s="464">
        <f t="shared" si="94"/>
        <v>0</v>
      </c>
      <c r="AS407" s="463">
        <f t="shared" si="95"/>
        <v>0</v>
      </c>
      <c r="AT407" s="482">
        <v>0</v>
      </c>
      <c r="AU407" s="493">
        <f>[1]Budżet!K399</f>
        <v>0</v>
      </c>
      <c r="AV407" s="489">
        <f>ROUND([1]Budżet!K399-[1]Budżet!M399,2)</f>
        <v>0</v>
      </c>
      <c r="AW407" s="489" t="str">
        <f t="shared" si="96"/>
        <v>OK</v>
      </c>
      <c r="AX407" s="490" t="str">
        <f t="shared" si="84"/>
        <v>OK</v>
      </c>
      <c r="AY407" s="490" t="str">
        <f t="shared" si="92"/>
        <v>Wartość wkładu własnego spójna z SOWA EFS</v>
      </c>
      <c r="AZ407" s="492" t="str">
        <f t="shared" si="93"/>
        <v>Wartość ogółem spójna z SOWA EFS</v>
      </c>
      <c r="BA407" s="456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1501</v>
      </c>
      <c r="B408" s="438">
        <f>[1]Budżet!B400</f>
        <v>0</v>
      </c>
      <c r="C408" s="478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0"/>
      <c r="Q408" s="461">
        <v>0</v>
      </c>
      <c r="R408" s="462">
        <v>0</v>
      </c>
      <c r="S408" s="463">
        <f t="shared" si="85"/>
        <v>0</v>
      </c>
      <c r="T408" s="460"/>
      <c r="U408" s="461">
        <v>0</v>
      </c>
      <c r="V408" s="462">
        <v>0</v>
      </c>
      <c r="W408" s="463">
        <f t="shared" si="86"/>
        <v>0</v>
      </c>
      <c r="X408" s="460"/>
      <c r="Y408" s="461">
        <v>0</v>
      </c>
      <c r="Z408" s="462">
        <v>0</v>
      </c>
      <c r="AA408" s="463">
        <f t="shared" si="87"/>
        <v>0</v>
      </c>
      <c r="AB408" s="460"/>
      <c r="AC408" s="461">
        <v>0</v>
      </c>
      <c r="AD408" s="462">
        <v>0</v>
      </c>
      <c r="AE408" s="463">
        <f t="shared" si="88"/>
        <v>0</v>
      </c>
      <c r="AF408" s="460"/>
      <c r="AG408" s="461">
        <v>0</v>
      </c>
      <c r="AH408" s="462">
        <v>0</v>
      </c>
      <c r="AI408" s="463">
        <f t="shared" si="89"/>
        <v>0</v>
      </c>
      <c r="AJ408" s="460"/>
      <c r="AK408" s="461">
        <v>0</v>
      </c>
      <c r="AL408" s="462">
        <v>0</v>
      </c>
      <c r="AM408" s="463">
        <f t="shared" si="90"/>
        <v>0</v>
      </c>
      <c r="AN408" s="460"/>
      <c r="AO408" s="461">
        <v>0</v>
      </c>
      <c r="AP408" s="462">
        <v>0</v>
      </c>
      <c r="AQ408" s="463">
        <f t="shared" si="91"/>
        <v>0</v>
      </c>
      <c r="AR408" s="464">
        <f t="shared" si="94"/>
        <v>0</v>
      </c>
      <c r="AS408" s="463">
        <f t="shared" si="95"/>
        <v>0</v>
      </c>
      <c r="AT408" s="482">
        <v>0</v>
      </c>
      <c r="AU408" s="493">
        <f>[1]Budżet!K400</f>
        <v>0</v>
      </c>
      <c r="AV408" s="489">
        <f>ROUND([1]Budżet!K400-[1]Budżet!M400,2)</f>
        <v>0</v>
      </c>
      <c r="AW408" s="489" t="str">
        <f t="shared" si="96"/>
        <v>OK</v>
      </c>
      <c r="AX408" s="490" t="str">
        <f t="shared" si="84"/>
        <v>OK</v>
      </c>
      <c r="AY408" s="490" t="str">
        <f t="shared" si="92"/>
        <v>Wartość wkładu własnego spójna z SOWA EFS</v>
      </c>
      <c r="AZ408" s="492" t="str">
        <f t="shared" si="93"/>
        <v>Wartość ogółem spójna z SOWA EFS</v>
      </c>
      <c r="BA408" s="456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1502</v>
      </c>
      <c r="B409" s="438">
        <f>[1]Budżet!B401</f>
        <v>0</v>
      </c>
      <c r="C409" s="478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0"/>
      <c r="Q409" s="461">
        <v>0</v>
      </c>
      <c r="R409" s="462">
        <v>0</v>
      </c>
      <c r="S409" s="463">
        <f t="shared" si="85"/>
        <v>0</v>
      </c>
      <c r="T409" s="460"/>
      <c r="U409" s="461">
        <v>0</v>
      </c>
      <c r="V409" s="462">
        <v>0</v>
      </c>
      <c r="W409" s="463">
        <f t="shared" si="86"/>
        <v>0</v>
      </c>
      <c r="X409" s="460"/>
      <c r="Y409" s="461">
        <v>0</v>
      </c>
      <c r="Z409" s="462">
        <v>0</v>
      </c>
      <c r="AA409" s="463">
        <f t="shared" si="87"/>
        <v>0</v>
      </c>
      <c r="AB409" s="460"/>
      <c r="AC409" s="461">
        <v>0</v>
      </c>
      <c r="AD409" s="462">
        <v>0</v>
      </c>
      <c r="AE409" s="463">
        <f t="shared" si="88"/>
        <v>0</v>
      </c>
      <c r="AF409" s="460"/>
      <c r="AG409" s="461">
        <v>0</v>
      </c>
      <c r="AH409" s="462">
        <v>0</v>
      </c>
      <c r="AI409" s="463">
        <f t="shared" si="89"/>
        <v>0</v>
      </c>
      <c r="AJ409" s="460"/>
      <c r="AK409" s="461">
        <v>0</v>
      </c>
      <c r="AL409" s="462">
        <v>0</v>
      </c>
      <c r="AM409" s="463">
        <f t="shared" si="90"/>
        <v>0</v>
      </c>
      <c r="AN409" s="460"/>
      <c r="AO409" s="461">
        <v>0</v>
      </c>
      <c r="AP409" s="462">
        <v>0</v>
      </c>
      <c r="AQ409" s="463">
        <f t="shared" si="91"/>
        <v>0</v>
      </c>
      <c r="AR409" s="464">
        <f t="shared" si="94"/>
        <v>0</v>
      </c>
      <c r="AS409" s="463">
        <f t="shared" si="95"/>
        <v>0</v>
      </c>
      <c r="AT409" s="482">
        <v>0</v>
      </c>
      <c r="AU409" s="493">
        <f>[1]Budżet!K401</f>
        <v>0</v>
      </c>
      <c r="AV409" s="489">
        <f>ROUND([1]Budżet!K401-[1]Budżet!M401,2)</f>
        <v>0</v>
      </c>
      <c r="AW409" s="489" t="str">
        <f t="shared" si="96"/>
        <v>OK</v>
      </c>
      <c r="AX409" s="490" t="str">
        <f t="shared" si="84"/>
        <v>OK</v>
      </c>
      <c r="AY409" s="490" t="str">
        <f t="shared" si="92"/>
        <v>Wartość wkładu własnego spójna z SOWA EFS</v>
      </c>
      <c r="AZ409" s="492" t="str">
        <f t="shared" si="93"/>
        <v>Wartość ogółem spójna z SOWA EFS</v>
      </c>
      <c r="BA409" s="456"/>
      <c r="BB409" s="441"/>
      <c r="BC409" s="441"/>
      <c r="BD409" s="441"/>
      <c r="BE409" s="441"/>
      <c r="BF409" s="441"/>
      <c r="BG409" s="441"/>
    </row>
  </sheetData>
  <sheetProtection formatColumns="0" insertHyperlinks="0" autoFilter="0"/>
  <autoFilter ref="A9:O9" xr:uid="{00000000-0001-0000-0000-000000000000}"/>
  <dataConsolidate/>
  <mergeCells count="61"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984375" defaultRowHeight="14.4" outlineLevelCol="1"/>
  <cols>
    <col min="1" max="1" width="4.69921875" customWidth="1"/>
    <col min="2" max="2" width="31.59765625" customWidth="1"/>
    <col min="3" max="3" width="14.3984375" customWidth="1"/>
    <col min="4" max="4" width="13.09765625" customWidth="1"/>
    <col min="5" max="10" width="13.69921875" customWidth="1"/>
    <col min="11" max="11" width="18.59765625" style="108" customWidth="1"/>
    <col min="12" max="12" width="15.8984375" customWidth="1"/>
    <col min="13" max="13" width="25.59765625" customWidth="1" outlineLevel="1"/>
    <col min="14" max="14" width="17.59765625" customWidth="1" outlineLevel="1"/>
    <col min="15" max="15" width="10.5" customWidth="1" outlineLevel="1"/>
    <col min="16" max="16" width="17.09765625" customWidth="1" outlineLevel="1"/>
    <col min="17" max="18" width="9.59765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3" t="s">
        <v>668</v>
      </c>
      <c r="C3" s="523"/>
      <c r="D3" s="523"/>
      <c r="E3" s="523"/>
      <c r="F3" s="523"/>
      <c r="G3" s="523"/>
      <c r="H3" s="523"/>
      <c r="I3" s="523"/>
      <c r="J3" s="523"/>
      <c r="K3" s="523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24" t="s">
        <v>687</v>
      </c>
      <c r="N21" s="524"/>
      <c r="O21" s="524"/>
    </row>
    <row r="22" spans="2:18" ht="13.8">
      <c r="B22" s="525" t="s">
        <v>688</v>
      </c>
      <c r="C22" s="526" t="s">
        <v>689</v>
      </c>
      <c r="D22" s="526"/>
      <c r="E22" s="526"/>
      <c r="F22" s="526"/>
      <c r="G22" s="526"/>
      <c r="H22" s="526"/>
      <c r="I22" s="526"/>
      <c r="J22" s="526"/>
      <c r="K22" s="526"/>
      <c r="M22" s="524"/>
      <c r="N22" s="524"/>
      <c r="O22" s="524"/>
      <c r="P22" s="134"/>
    </row>
    <row r="23" spans="2:18" ht="28.2">
      <c r="B23" s="525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6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6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6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1.4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27" t="s">
        <v>684</v>
      </c>
      <c r="C36" s="527"/>
      <c r="D36" s="527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27"/>
      <c r="C37" s="527"/>
      <c r="D37" s="527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59765625" defaultRowHeight="14.4" outlineLevelRow="2"/>
  <cols>
    <col min="1" max="1" width="9.59765625" customWidth="1"/>
    <col min="2" max="2" width="9.59765625" style="1" customWidth="1"/>
    <col min="3" max="3" width="67.3984375" style="2" customWidth="1"/>
    <col min="4" max="4" width="9.69921875" style="3" customWidth="1"/>
    <col min="5" max="5" width="5.09765625" style="4" customWidth="1"/>
    <col min="6" max="6" width="5.19921875" style="4" customWidth="1"/>
    <col min="7" max="8" width="5.59765625" style="4" customWidth="1"/>
    <col min="9" max="9" width="11.8984375" style="4" customWidth="1"/>
    <col min="10" max="10" width="8.8984375" style="5" customWidth="1"/>
    <col min="11" max="11" width="15.59765625" style="6" customWidth="1"/>
    <col min="12" max="12" width="13.09765625" style="5" customWidth="1"/>
    <col min="13" max="13" width="10.59765625" style="7" hidden="1" customWidth="1"/>
    <col min="14" max="14" width="5.19921875" style="7" hidden="1" customWidth="1"/>
    <col min="15" max="15" width="10.8984375" style="7" hidden="1" customWidth="1"/>
    <col min="16" max="16" width="6.19921875" style="5" hidden="1" customWidth="1"/>
    <col min="17" max="17" width="22" style="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32" t="s">
        <v>0</v>
      </c>
      <c r="C1" s="532"/>
      <c r="D1" s="533" t="s">
        <v>1</v>
      </c>
      <c r="E1" s="533" t="s">
        <v>2</v>
      </c>
      <c r="F1" s="533" t="s">
        <v>3</v>
      </c>
      <c r="G1" s="534" t="s">
        <v>4</v>
      </c>
      <c r="H1" s="10" t="s">
        <v>5</v>
      </c>
      <c r="I1" s="528">
        <v>2020</v>
      </c>
      <c r="J1" s="528"/>
      <c r="K1" s="528"/>
      <c r="L1" s="528"/>
      <c r="M1" s="529">
        <v>2021</v>
      </c>
      <c r="N1" s="529"/>
      <c r="O1" s="529"/>
      <c r="P1" s="529"/>
      <c r="Q1" s="11"/>
      <c r="S1" s="193" t="s">
        <v>6</v>
      </c>
    </row>
    <row r="2" spans="2:26" ht="70.5" customHeight="1">
      <c r="B2" s="532"/>
      <c r="C2" s="532"/>
      <c r="D2" s="533"/>
      <c r="E2" s="533"/>
      <c r="F2" s="533"/>
      <c r="G2" s="534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0" t="s">
        <v>18</v>
      </c>
      <c r="C3" s="530"/>
      <c r="D3" s="530"/>
      <c r="E3" s="530"/>
      <c r="F3" s="530"/>
      <c r="G3" s="530"/>
      <c r="H3" s="530"/>
      <c r="I3" s="531">
        <f>I4+I420</f>
        <v>32060535.960000001</v>
      </c>
      <c r="J3" s="531"/>
      <c r="K3" s="531"/>
      <c r="L3" s="531"/>
      <c r="M3" s="531">
        <f>M4+M420</f>
        <v>0</v>
      </c>
      <c r="N3" s="531"/>
      <c r="O3" s="531"/>
      <c r="P3" s="531"/>
      <c r="Q3" s="17">
        <f>Q4+Q420</f>
        <v>32060535.960000001</v>
      </c>
    </row>
    <row r="4" spans="2:26" ht="25.5" customHeight="1">
      <c r="B4" s="535" t="s">
        <v>19</v>
      </c>
      <c r="C4" s="535"/>
      <c r="D4" s="535"/>
      <c r="E4" s="535"/>
      <c r="F4" s="535"/>
      <c r="G4" s="535"/>
      <c r="H4" s="535"/>
      <c r="I4" s="531">
        <f>I5+I44+J56+I142+I154+I232+I267+I275</f>
        <v>29145941.780000001</v>
      </c>
      <c r="J4" s="531"/>
      <c r="K4" s="531"/>
      <c r="L4" s="531"/>
      <c r="M4" s="531">
        <f>M5+M44+N56+M142+M154+M232+M267+M275</f>
        <v>0</v>
      </c>
      <c r="N4" s="531"/>
      <c r="O4" s="531"/>
      <c r="P4" s="531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36" t="s">
        <v>21</v>
      </c>
      <c r="D5" s="536"/>
      <c r="E5" s="536"/>
      <c r="F5" s="536"/>
      <c r="G5" s="536"/>
      <c r="H5" s="536"/>
      <c r="I5" s="537">
        <f>SUM(L6:L43)</f>
        <v>5143089</v>
      </c>
      <c r="J5" s="537"/>
      <c r="K5" s="537"/>
      <c r="L5" s="537"/>
      <c r="M5" s="538">
        <f>SUM(P6:P39)</f>
        <v>0</v>
      </c>
      <c r="N5" s="538"/>
      <c r="O5" s="538"/>
      <c r="P5" s="538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28.8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28.8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28.8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36" t="s">
        <v>85</v>
      </c>
      <c r="D44" s="536"/>
      <c r="E44" s="536"/>
      <c r="F44" s="536"/>
      <c r="G44" s="536"/>
      <c r="H44" s="536"/>
      <c r="I44" s="539">
        <f>SUM(L45:L55)</f>
        <v>6370000</v>
      </c>
      <c r="J44" s="539"/>
      <c r="K44" s="539"/>
      <c r="L44" s="539"/>
      <c r="M44" s="539">
        <f>SUM(P45:P55)</f>
        <v>0</v>
      </c>
      <c r="N44" s="539">
        <v>0</v>
      </c>
      <c r="O44" s="539"/>
      <c r="P44" s="539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0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0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0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0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0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0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0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0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0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0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0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36" t="s">
        <v>163</v>
      </c>
      <c r="D56" s="536"/>
      <c r="E56" s="536"/>
      <c r="F56" s="536"/>
      <c r="G56" s="536"/>
      <c r="H56" s="536"/>
      <c r="I56" s="536"/>
      <c r="J56" s="539">
        <f>SUM(L57:L141)</f>
        <v>2524020.5500000003</v>
      </c>
      <c r="K56" s="539"/>
      <c r="L56" s="539"/>
      <c r="M56" s="539">
        <f>SUM(P57:P111)</f>
        <v>0</v>
      </c>
      <c r="N56" s="539"/>
      <c r="O56" s="539"/>
      <c r="P56" s="539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28.8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28.8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28.8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28.8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28.8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28.8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28.8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28.8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36" t="s">
        <v>343</v>
      </c>
      <c r="D142" s="536"/>
      <c r="E142" s="536"/>
      <c r="F142" s="536"/>
      <c r="G142" s="536"/>
      <c r="H142" s="536"/>
      <c r="I142" s="539">
        <f>SUM(L143:L153)</f>
        <v>336405</v>
      </c>
      <c r="J142" s="539"/>
      <c r="K142" s="539"/>
      <c r="L142" s="539"/>
      <c r="M142" s="539">
        <f>SUM(P143:P153)</f>
        <v>0</v>
      </c>
      <c r="N142" s="539"/>
      <c r="O142" s="539"/>
      <c r="P142" s="539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28.8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36" t="s">
        <v>365</v>
      </c>
      <c r="D154" s="536"/>
      <c r="E154" s="536"/>
      <c r="F154" s="536"/>
      <c r="G154" s="536"/>
      <c r="H154" s="536"/>
      <c r="I154" s="539">
        <f>SUM(L155:L231)</f>
        <v>982847.73</v>
      </c>
      <c r="J154" s="539"/>
      <c r="K154" s="539"/>
      <c r="L154" s="539"/>
      <c r="M154" s="539">
        <f>SUM(P155:P190)</f>
        <v>0</v>
      </c>
      <c r="N154" s="539"/>
      <c r="O154" s="539"/>
      <c r="P154" s="539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36" t="s">
        <v>504</v>
      </c>
      <c r="D232" s="536"/>
      <c r="E232" s="536"/>
      <c r="F232" s="536"/>
      <c r="G232" s="536"/>
      <c r="H232" s="536"/>
      <c r="I232" s="539">
        <f>SUM(L233:L266)</f>
        <v>10561565</v>
      </c>
      <c r="J232" s="539"/>
      <c r="K232" s="539"/>
      <c r="L232" s="539"/>
      <c r="M232" s="539">
        <f>SUM(P233:P262)</f>
        <v>0</v>
      </c>
      <c r="N232" s="539"/>
      <c r="O232" s="539"/>
      <c r="P232" s="539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28.8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36" t="s">
        <v>568</v>
      </c>
      <c r="D267" s="536"/>
      <c r="E267" s="536"/>
      <c r="F267" s="536"/>
      <c r="G267" s="536"/>
      <c r="H267" s="536"/>
      <c r="I267" s="539">
        <f>SUM(L268:L274)</f>
        <v>400000</v>
      </c>
      <c r="J267" s="539"/>
      <c r="K267" s="539"/>
      <c r="L267" s="539"/>
      <c r="M267" s="539">
        <f>SUM(P268:P274)</f>
        <v>0</v>
      </c>
      <c r="N267" s="539"/>
      <c r="O267" s="539"/>
      <c r="P267" s="539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28.8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3.2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28.8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15" customHeight="1">
      <c r="B275" s="45" t="s">
        <v>583</v>
      </c>
      <c r="C275" s="536" t="s">
        <v>584</v>
      </c>
      <c r="D275" s="536"/>
      <c r="E275" s="536"/>
      <c r="F275" s="536"/>
      <c r="G275" s="536"/>
      <c r="H275" s="536"/>
      <c r="I275" s="539">
        <f>SUM(L276:L309)</f>
        <v>2828014.5</v>
      </c>
      <c r="J275" s="539"/>
      <c r="K275" s="539"/>
      <c r="L275" s="539"/>
      <c r="M275" s="539">
        <f>SUM(P276:P293)</f>
        <v>0</v>
      </c>
      <c r="N275" s="539"/>
      <c r="O275" s="539"/>
      <c r="P275" s="539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1" t="s">
        <v>642</v>
      </c>
      <c r="C420" s="541" t="s">
        <v>643</v>
      </c>
      <c r="D420" s="541"/>
      <c r="E420" s="541"/>
      <c r="F420" s="541"/>
      <c r="G420" s="541"/>
      <c r="H420" s="541"/>
      <c r="I420" s="542">
        <f>ROUND(I421*I4,2)</f>
        <v>2914594.18</v>
      </c>
      <c r="J420" s="542"/>
      <c r="K420" s="542"/>
      <c r="L420" s="542"/>
      <c r="M420" s="542">
        <f>ROUND(M421*M4,2)</f>
        <v>0</v>
      </c>
      <c r="N420" s="542"/>
      <c r="O420" s="542"/>
      <c r="P420" s="542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3" t="s">
        <v>644</v>
      </c>
      <c r="C421" s="543" t="s">
        <v>645</v>
      </c>
      <c r="D421" s="543"/>
      <c r="E421" s="543"/>
      <c r="F421" s="543"/>
      <c r="G421" s="543"/>
      <c r="H421" s="543"/>
      <c r="I421" s="544">
        <v>0.1</v>
      </c>
      <c r="J421" s="544"/>
      <c r="K421" s="544"/>
      <c r="L421" s="544"/>
      <c r="M421" s="544">
        <v>0.1</v>
      </c>
      <c r="N421" s="544"/>
      <c r="O421" s="544"/>
      <c r="P421" s="544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45" t="s">
        <v>646</v>
      </c>
      <c r="C422" s="545" t="s">
        <v>646</v>
      </c>
      <c r="D422" s="545"/>
      <c r="E422" s="545"/>
      <c r="F422" s="545"/>
      <c r="G422" s="545"/>
      <c r="H422" s="545"/>
      <c r="I422" s="542">
        <f>D434</f>
        <v>894345.69</v>
      </c>
      <c r="J422" s="542"/>
      <c r="K422" s="542"/>
      <c r="L422" s="542"/>
      <c r="M422" s="542">
        <f>M420*I432</f>
        <v>0</v>
      </c>
      <c r="N422" s="542"/>
      <c r="O422" s="542"/>
      <c r="P422" s="542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46" t="s">
        <v>647</v>
      </c>
      <c r="C423" s="546" t="s">
        <v>648</v>
      </c>
      <c r="D423" s="546"/>
      <c r="E423" s="546"/>
      <c r="F423" s="546"/>
      <c r="G423" s="546"/>
      <c r="H423" s="546"/>
      <c r="I423" s="542">
        <f>SUM(U267,U232,U154,U142,U56,U44,U5)</f>
        <v>1029286.47</v>
      </c>
      <c r="J423" s="542"/>
      <c r="K423" s="542"/>
      <c r="L423" s="542"/>
      <c r="M423" s="542">
        <v>0</v>
      </c>
      <c r="N423" s="542"/>
      <c r="O423" s="542"/>
      <c r="P423" s="542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47" t="s">
        <v>16</v>
      </c>
      <c r="C424" s="547"/>
      <c r="D424" s="547"/>
      <c r="E424" s="547"/>
      <c r="F424" s="547"/>
      <c r="G424" s="547"/>
      <c r="H424" s="547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48" t="s">
        <v>15</v>
      </c>
      <c r="D425" s="548"/>
      <c r="E425" s="548"/>
      <c r="F425" s="548"/>
      <c r="G425" s="548"/>
      <c r="H425" s="548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48" t="s">
        <v>649</v>
      </c>
      <c r="D426" s="548"/>
      <c r="E426" s="548"/>
      <c r="F426" s="548"/>
      <c r="G426" s="548"/>
      <c r="H426" s="548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49">
        <f>Q420</f>
        <v>2914594.18</v>
      </c>
      <c r="E430" s="549"/>
      <c r="F430" s="549"/>
      <c r="G430" s="549"/>
      <c r="H430" s="549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50">
        <v>0.06</v>
      </c>
      <c r="E431" s="550"/>
      <c r="F431" s="550"/>
      <c r="G431" s="550"/>
      <c r="H431" s="550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49">
        <f>ROUND(Q3*D431,2)</f>
        <v>1923632.16</v>
      </c>
      <c r="E432" s="549"/>
      <c r="F432" s="549"/>
      <c r="G432" s="549"/>
      <c r="H432" s="549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51">
        <f>U267+U232+U154+U142+U56+U44+U5+U275</f>
        <v>1029286.47</v>
      </c>
      <c r="E433" s="551"/>
      <c r="F433" s="551"/>
      <c r="G433" s="551"/>
      <c r="H433" s="551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49">
        <f>D432-D433</f>
        <v>894345.69</v>
      </c>
      <c r="E434" s="549"/>
      <c r="F434" s="549"/>
      <c r="G434" s="549"/>
      <c r="H434" s="549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52">
        <v>0.1</v>
      </c>
      <c r="E435" s="552"/>
      <c r="F435" s="552"/>
      <c r="G435" s="552"/>
      <c r="H435" s="552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49">
        <f>D435*Q3</f>
        <v>3206053.5960000004</v>
      </c>
      <c r="E436" s="549"/>
      <c r="F436" s="549"/>
      <c r="G436" s="549"/>
      <c r="H436" s="549"/>
      <c r="I436" s="92"/>
      <c r="Q436" s="98"/>
      <c r="T436"/>
      <c r="U436"/>
      <c r="V436"/>
      <c r="W436"/>
      <c r="X436"/>
      <c r="Y436"/>
      <c r="Z436"/>
    </row>
    <row r="437" spans="3:26" ht="26.4" customHeight="1">
      <c r="C437" s="91" t="s">
        <v>657</v>
      </c>
      <c r="D437" s="553">
        <f>S5+S44+S142+S154+S232+S267+S56</f>
        <v>1448220</v>
      </c>
      <c r="E437" s="553"/>
      <c r="F437" s="553"/>
      <c r="G437" s="553"/>
      <c r="H437" s="553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53">
        <f>T5+T44+T142+T154+T232+T267+T275</f>
        <v>67000</v>
      </c>
      <c r="E438" s="553"/>
      <c r="F438" s="553"/>
      <c r="G438" s="553"/>
      <c r="H438" s="553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55">
        <f>D437+D438</f>
        <v>1515220</v>
      </c>
      <c r="E439" s="555"/>
      <c r="F439" s="555"/>
      <c r="G439" s="555"/>
      <c r="H439" s="555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56" t="s">
        <v>660</v>
      </c>
      <c r="D443" s="556"/>
      <c r="E443" s="556"/>
      <c r="F443" s="556"/>
      <c r="G443" s="556"/>
      <c r="H443" s="556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49">
        <f>Q3</f>
        <v>32060535.960000001</v>
      </c>
      <c r="E444" s="549"/>
      <c r="F444" s="549"/>
      <c r="G444" s="549"/>
      <c r="H444" s="549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57">
        <f>D444-D448</f>
        <v>30136903.800000001</v>
      </c>
      <c r="E445" s="557"/>
      <c r="F445" s="557"/>
      <c r="G445" s="557"/>
      <c r="H445" s="557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55"/>
      <c r="E446" s="555"/>
      <c r="F446" s="555"/>
      <c r="G446" s="555"/>
      <c r="H446" s="555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54"/>
      <c r="E447" s="554"/>
      <c r="F447" s="554"/>
      <c r="G447" s="554"/>
      <c r="H447" s="554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49">
        <f>D432</f>
        <v>1923632.16</v>
      </c>
      <c r="E448" s="549"/>
      <c r="F448" s="549"/>
      <c r="G448" s="549"/>
      <c r="H448" s="549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49">
        <f>D448</f>
        <v>1923632.16</v>
      </c>
      <c r="E449" s="549"/>
      <c r="F449" s="549"/>
      <c r="G449" s="549"/>
      <c r="H449" s="549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D447:H447"/>
    <mergeCell ref="D448:H448"/>
    <mergeCell ref="D449:H449"/>
    <mergeCell ref="D439:H439"/>
    <mergeCell ref="C443:H443"/>
    <mergeCell ref="D444:H444"/>
    <mergeCell ref="D445:H445"/>
    <mergeCell ref="D446:H446"/>
    <mergeCell ref="D434:H434"/>
    <mergeCell ref="D435:H435"/>
    <mergeCell ref="D436:H436"/>
    <mergeCell ref="D437:H437"/>
    <mergeCell ref="D438:H438"/>
    <mergeCell ref="C426:H426"/>
    <mergeCell ref="D430:H430"/>
    <mergeCell ref="D431:H431"/>
    <mergeCell ref="D432:H432"/>
    <mergeCell ref="D433:H433"/>
    <mergeCell ref="B423:H423"/>
    <mergeCell ref="I423:L423"/>
    <mergeCell ref="M423:P423"/>
    <mergeCell ref="B424:H424"/>
    <mergeCell ref="C425:H425"/>
    <mergeCell ref="B421:H421"/>
    <mergeCell ref="I421:L421"/>
    <mergeCell ref="M421:P421"/>
    <mergeCell ref="B422:H422"/>
    <mergeCell ref="I422:L422"/>
    <mergeCell ref="M422:P422"/>
    <mergeCell ref="C275:H275"/>
    <mergeCell ref="I275:L275"/>
    <mergeCell ref="M275:P275"/>
    <mergeCell ref="B420:H420"/>
    <mergeCell ref="I420:L420"/>
    <mergeCell ref="M420:P420"/>
    <mergeCell ref="C232:H232"/>
    <mergeCell ref="I232:L232"/>
    <mergeCell ref="M232:P232"/>
    <mergeCell ref="C267:H267"/>
    <mergeCell ref="I267:L267"/>
    <mergeCell ref="M267:P267"/>
    <mergeCell ref="C142:H142"/>
    <mergeCell ref="I142:L142"/>
    <mergeCell ref="M142:P142"/>
    <mergeCell ref="C154:H154"/>
    <mergeCell ref="I154:L154"/>
    <mergeCell ref="M154:P154"/>
    <mergeCell ref="C44:H44"/>
    <mergeCell ref="I44:L44"/>
    <mergeCell ref="M44:P44"/>
    <mergeCell ref="A45:A55"/>
    <mergeCell ref="C56:I56"/>
    <mergeCell ref="J56:L56"/>
    <mergeCell ref="M56:P56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59765625" defaultRowHeight="13.8"/>
  <cols>
    <col min="1" max="1" width="3.59765625" customWidth="1"/>
    <col min="2" max="2" width="9.59765625" customWidth="1"/>
    <col min="3" max="3" width="67.3984375" style="233" customWidth="1"/>
    <col min="4" max="4" width="9.69921875" style="211" customWidth="1"/>
    <col min="5" max="5" width="5.09765625" style="111" customWidth="1"/>
    <col min="6" max="6" width="5.19921875" style="111" customWidth="1"/>
    <col min="7" max="8" width="5.59765625" style="111" customWidth="1"/>
    <col min="9" max="9" width="11.8984375" customWidth="1"/>
    <col min="10" max="10" width="8.69921875" style="111" customWidth="1"/>
    <col min="11" max="11" width="15.5" style="234" customWidth="1"/>
    <col min="12" max="12" width="22" style="235" customWidth="1"/>
    <col min="13" max="13" width="10.59765625" customWidth="1"/>
    <col min="14" max="14" width="5.19921875" customWidth="1"/>
    <col min="15" max="15" width="10.8984375" customWidth="1"/>
    <col min="16" max="16" width="6.19921875" style="235" customWidth="1"/>
    <col min="17" max="17" width="21.8984375" style="23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29" t="s">
        <v>803</v>
      </c>
      <c r="C1" s="529"/>
      <c r="D1" s="558" t="s">
        <v>1</v>
      </c>
      <c r="E1" s="558" t="s">
        <v>2</v>
      </c>
      <c r="F1" s="558" t="s">
        <v>3</v>
      </c>
      <c r="G1" s="559" t="s">
        <v>4</v>
      </c>
      <c r="H1" s="236" t="s">
        <v>5</v>
      </c>
      <c r="I1" s="529">
        <v>2020</v>
      </c>
      <c r="J1" s="529"/>
      <c r="K1" s="529"/>
      <c r="L1" s="529"/>
      <c r="M1" s="529">
        <v>2021</v>
      </c>
      <c r="N1" s="529"/>
      <c r="O1" s="529"/>
      <c r="P1" s="529"/>
      <c r="Q1" s="11"/>
      <c r="S1" s="193" t="s">
        <v>6</v>
      </c>
    </row>
    <row r="2" spans="2:26" ht="70.5" customHeight="1">
      <c r="B2" s="529"/>
      <c r="C2" s="529"/>
      <c r="D2" s="558"/>
      <c r="E2" s="558"/>
      <c r="F2" s="558"/>
      <c r="G2" s="559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30" t="s">
        <v>18</v>
      </c>
      <c r="C3" s="530"/>
      <c r="D3" s="530"/>
      <c r="E3" s="530"/>
      <c r="F3" s="530"/>
      <c r="G3" s="530"/>
      <c r="H3" s="530"/>
      <c r="I3" s="531">
        <f>I4+I474</f>
        <v>29205723.130000003</v>
      </c>
      <c r="J3" s="531"/>
      <c r="K3" s="531"/>
      <c r="L3" s="531"/>
      <c r="M3" s="531">
        <f>M4+M474</f>
        <v>0</v>
      </c>
      <c r="N3" s="531"/>
      <c r="O3" s="531"/>
      <c r="P3" s="531"/>
      <c r="Q3" s="17">
        <f>Q4+Q474</f>
        <v>29205723.130000003</v>
      </c>
    </row>
    <row r="4" spans="2:26" ht="25.5" customHeight="1">
      <c r="B4" s="535" t="s">
        <v>19</v>
      </c>
      <c r="C4" s="535"/>
      <c r="D4" s="535"/>
      <c r="E4" s="535"/>
      <c r="F4" s="535"/>
      <c r="G4" s="535"/>
      <c r="H4" s="535"/>
      <c r="I4" s="531">
        <f>I5+I49+J87+I188+I202+I286+I321+I329</f>
        <v>26550657.390000001</v>
      </c>
      <c r="J4" s="531"/>
      <c r="K4" s="531"/>
      <c r="L4" s="531"/>
      <c r="M4" s="531">
        <f>M5+M49+N87+M188+M202+M286+M321+M329</f>
        <v>0</v>
      </c>
      <c r="N4" s="531"/>
      <c r="O4" s="531"/>
      <c r="P4" s="531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36" t="s">
        <v>21</v>
      </c>
      <c r="D5" s="536"/>
      <c r="E5" s="536"/>
      <c r="F5" s="536"/>
      <c r="G5" s="536"/>
      <c r="H5" s="536"/>
      <c r="I5" s="537">
        <f>SUM(L6:L48)</f>
        <v>3010145.45</v>
      </c>
      <c r="J5" s="537"/>
      <c r="K5" s="537"/>
      <c r="L5" s="537"/>
      <c r="M5" s="538">
        <f>SUM(P6:P41)</f>
        <v>0</v>
      </c>
      <c r="N5" s="538"/>
      <c r="O5" s="538"/>
      <c r="P5" s="538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4.4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4.4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4.4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4.4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4.4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4.4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4.4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4.4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4.4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4.4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28.8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4.4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4.4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4.4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4.4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4.4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4.4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4.4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4.4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4.4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4.4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4.4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4.4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4.4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4.4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4.4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4.4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4.4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4.4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4.4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4.4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28.8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4.4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4.4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4.4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4.4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4.4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28.8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28.8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4.4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4.4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4.4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4.4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36" t="s">
        <v>85</v>
      </c>
      <c r="D49" s="536"/>
      <c r="E49" s="536"/>
      <c r="F49" s="536"/>
      <c r="G49" s="536"/>
      <c r="H49" s="536"/>
      <c r="I49" s="539">
        <f>SUM(L50:L86)</f>
        <v>7256184.96</v>
      </c>
      <c r="J49" s="539"/>
      <c r="K49" s="539"/>
      <c r="L49" s="539"/>
      <c r="M49" s="539">
        <f>SUM(P50:P73)</f>
        <v>0</v>
      </c>
      <c r="N49" s="539">
        <v>0</v>
      </c>
      <c r="O49" s="539"/>
      <c r="P49" s="539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4.4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4.4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4.4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4.4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4.4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4.4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4.4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4.4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4.4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4.4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4.4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28.8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28.8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28.8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28.8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4.4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4.4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4.4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28.8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4.4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4.4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4.4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28.8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14.4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4.4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4.4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4.4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28.8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4.4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4.4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4.4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4.4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4.4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4.4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4.4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4.4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36" t="s">
        <v>163</v>
      </c>
      <c r="D87" s="536"/>
      <c r="E87" s="536"/>
      <c r="F87" s="536"/>
      <c r="G87" s="536"/>
      <c r="H87" s="536"/>
      <c r="I87" s="536"/>
      <c r="J87" s="539">
        <f>SUM(L88:L187)</f>
        <v>3282814.2499999995</v>
      </c>
      <c r="K87" s="539"/>
      <c r="L87" s="539"/>
      <c r="M87" s="539">
        <f>SUM(P88:P142)</f>
        <v>0</v>
      </c>
      <c r="N87" s="539"/>
      <c r="O87" s="539"/>
      <c r="P87" s="539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4.4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4.4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4.4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4.4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4.4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4.4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4.4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4.4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4.4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4.4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4.4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4.4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4.4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4.4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4.4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4.4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4.4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4.4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4.4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4.4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4.4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4.4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4.4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4.4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4.4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4.4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4.4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4.4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4.4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4.4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4.4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28.8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28.8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4.4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28.8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4.4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4.4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4.4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4.4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4.4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4.4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4.4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4.4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4.4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4.4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4.4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4.4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4.4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4.4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4.4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4.4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4.4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4.4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4.4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4.4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4.4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4.4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4.4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4.4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4.4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4.4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4.4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4.4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28.8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28.8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28.8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4.4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4.4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4.4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14.4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4.4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4.4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4.4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28.8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28.8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14.4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4.4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4.4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4.4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4.4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4.4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4.4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4.4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4.4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4.4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4.4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4.4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4.4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4.4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4.4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4.4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4.4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4.4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4.4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4.4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4.4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4.4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28.8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14.4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4.4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36" t="s">
        <v>343</v>
      </c>
      <c r="D188" s="536"/>
      <c r="E188" s="536"/>
      <c r="F188" s="536"/>
      <c r="G188" s="536"/>
      <c r="H188" s="536"/>
      <c r="I188" s="539">
        <f>SUM(L189:L200)</f>
        <v>921100</v>
      </c>
      <c r="J188" s="539"/>
      <c r="K188" s="539"/>
      <c r="L188" s="539"/>
      <c r="M188" s="539">
        <f>SUM(P189:P199)</f>
        <v>0</v>
      </c>
      <c r="N188" s="539"/>
      <c r="O188" s="539"/>
      <c r="P188" s="539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4.4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4.4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4.4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4.4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4.4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4.4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4.4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4.4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14.4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4.4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28.8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4.4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4.4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36" t="s">
        <v>365</v>
      </c>
      <c r="D202" s="536"/>
      <c r="E202" s="536"/>
      <c r="F202" s="536"/>
      <c r="G202" s="536"/>
      <c r="H202" s="536"/>
      <c r="I202" s="539">
        <f>SUM(L203:L285)</f>
        <v>1118847.73</v>
      </c>
      <c r="J202" s="539"/>
      <c r="K202" s="539"/>
      <c r="L202" s="539"/>
      <c r="M202" s="539">
        <f>SUM(P203:P238)</f>
        <v>0</v>
      </c>
      <c r="N202" s="539"/>
      <c r="O202" s="539"/>
      <c r="P202" s="539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4.4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4.4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4.4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4.4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4.4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4.4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4.4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4.4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4.4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4.4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4.4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4.4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4.4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4.4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4.4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4.4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4.4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4.4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4.4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4.4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4.4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4.4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4.4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4.4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4.4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4.4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4.4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4.4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4.4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4.4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4.4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4.4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4.4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4.4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4.4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4.4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4.4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4.4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4.4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4.4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4.4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4.4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4.4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4.4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4.4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4.4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4.4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4.4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4.4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4.4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4.4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4.4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4.4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4.4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4.4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4.4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4.4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4.4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4.4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4.4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4.4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4.4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4.4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4.4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4.4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4.4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4.4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4.4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4.4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4.4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4.4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4.4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4.4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4.4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4.4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4.4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4.4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4.4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4.4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4.4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4.4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14.4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4.4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36" t="s">
        <v>504</v>
      </c>
      <c r="D286" s="536"/>
      <c r="E286" s="536"/>
      <c r="F286" s="536"/>
      <c r="G286" s="536"/>
      <c r="H286" s="536"/>
      <c r="I286" s="539">
        <f>SUM(L287:L320)</f>
        <v>10561565</v>
      </c>
      <c r="J286" s="539"/>
      <c r="K286" s="539"/>
      <c r="L286" s="539"/>
      <c r="M286" s="539">
        <f>SUM(P287:P316)</f>
        <v>0</v>
      </c>
      <c r="N286" s="539"/>
      <c r="O286" s="539"/>
      <c r="P286" s="539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4.4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4.4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4.4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4.4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4.4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4.4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4.4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4.4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4.4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4.4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4.4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4.4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4.4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4.4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4.4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4.4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4.4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4.4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4.4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4.4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4.4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4.4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4.4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4.4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4.4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4.4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4.4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28.8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14.4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4.4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4.4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4.4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4.4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4.4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4.4">
      <c r="B321" s="45" t="s">
        <v>567</v>
      </c>
      <c r="C321" s="536" t="s">
        <v>859</v>
      </c>
      <c r="D321" s="536"/>
      <c r="E321" s="536"/>
      <c r="F321" s="536"/>
      <c r="G321" s="536"/>
      <c r="H321" s="536"/>
      <c r="I321" s="539">
        <f>SUM(L322:L328)</f>
        <v>400000</v>
      </c>
      <c r="J321" s="539"/>
      <c r="K321" s="539"/>
      <c r="L321" s="539"/>
      <c r="M321" s="539">
        <f>SUM(P322:P328)</f>
        <v>0</v>
      </c>
      <c r="N321" s="539"/>
      <c r="O321" s="539"/>
      <c r="P321" s="539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4.4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28.8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3.2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4.4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4.4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4.4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28.8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15" hidden="1" customHeight="1">
      <c r="B329" s="45" t="s">
        <v>583</v>
      </c>
      <c r="C329" s="536" t="s">
        <v>860</v>
      </c>
      <c r="D329" s="536"/>
      <c r="E329" s="536"/>
      <c r="F329" s="536"/>
      <c r="G329" s="536"/>
      <c r="H329" s="536"/>
      <c r="I329" s="539">
        <f>SUM(L330:L348)</f>
        <v>0</v>
      </c>
      <c r="J329" s="539"/>
      <c r="K329" s="539"/>
      <c r="L329" s="539"/>
      <c r="M329" s="539">
        <f>SUM(P330:P347)</f>
        <v>0</v>
      </c>
      <c r="N329" s="539"/>
      <c r="O329" s="539"/>
      <c r="P329" s="539"/>
      <c r="Q329" s="20">
        <f>SUM(Q330:Q343)</f>
        <v>0</v>
      </c>
      <c r="S329" s="205"/>
      <c r="T329" s="205"/>
    </row>
    <row r="330" spans="2:25" ht="14.4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4.4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4.4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4.4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4.4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4.4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4.4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4.4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4.4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4.4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4.4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4.4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4.4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4.4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4.4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4.4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4.4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4.4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4.4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4.4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4.4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4.4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4.4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4.4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4.4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4.4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4.4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4.4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4.4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4.4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4.4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4.4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4.4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4.4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4.4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4.4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4.4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4.4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4.4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4.4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4.4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4.4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4.4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4.4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4.4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4.4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4.4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4.4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4.4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4.4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4.4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4.4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4.4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4.4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4.4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4.4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4.4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4.4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4.4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4.4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4.4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4.4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4.4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4.4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4.4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4.4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4.4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4.4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4.4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4.4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4.4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4.4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4.4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4.4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4.4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4.4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4.4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4.4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4.4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4.4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60" t="s">
        <v>642</v>
      </c>
      <c r="C474" s="560" t="s">
        <v>643</v>
      </c>
      <c r="D474" s="560"/>
      <c r="E474" s="560"/>
      <c r="F474" s="560"/>
      <c r="G474" s="560"/>
      <c r="H474" s="560"/>
      <c r="I474" s="561">
        <f>ROUND(I475*I4,2)</f>
        <v>2655065.7400000002</v>
      </c>
      <c r="J474" s="561"/>
      <c r="K474" s="561"/>
      <c r="L474" s="561"/>
      <c r="M474" s="561">
        <f>ROUND(M475*M4,2)</f>
        <v>0</v>
      </c>
      <c r="N474" s="561"/>
      <c r="O474" s="561"/>
      <c r="P474" s="561"/>
      <c r="Q474" s="293">
        <f>ROUND(Q475*Q4,2)</f>
        <v>2655065.7400000002</v>
      </c>
    </row>
    <row r="475" spans="2:17" ht="25.5" customHeight="1">
      <c r="B475" s="562" t="s">
        <v>644</v>
      </c>
      <c r="C475" s="562" t="s">
        <v>645</v>
      </c>
      <c r="D475" s="562"/>
      <c r="E475" s="562"/>
      <c r="F475" s="562"/>
      <c r="G475" s="562"/>
      <c r="H475" s="562"/>
      <c r="I475" s="563">
        <v>0.1</v>
      </c>
      <c r="J475" s="563"/>
      <c r="K475" s="563"/>
      <c r="L475" s="563"/>
      <c r="M475" s="563">
        <v>0.1</v>
      </c>
      <c r="N475" s="563"/>
      <c r="O475" s="563"/>
      <c r="P475" s="563"/>
      <c r="Q475" s="294">
        <v>0.1</v>
      </c>
    </row>
    <row r="476" spans="2:17" ht="27" customHeight="1">
      <c r="B476" s="564" t="s">
        <v>646</v>
      </c>
      <c r="C476" s="564" t="s">
        <v>646</v>
      </c>
      <c r="D476" s="564"/>
      <c r="E476" s="564"/>
      <c r="F476" s="564"/>
      <c r="G476" s="564"/>
      <c r="H476" s="564"/>
      <c r="I476" s="561">
        <f>D488</f>
        <v>279286.95999999973</v>
      </c>
      <c r="J476" s="561"/>
      <c r="K476" s="561"/>
      <c r="L476" s="561"/>
      <c r="M476" s="561">
        <f>M474*I486</f>
        <v>0</v>
      </c>
      <c r="N476" s="561"/>
      <c r="O476" s="561"/>
      <c r="P476" s="561"/>
      <c r="Q476" s="293">
        <f>M476+I476</f>
        <v>279286.95999999973</v>
      </c>
    </row>
    <row r="477" spans="2:17" ht="25.5" customHeight="1">
      <c r="B477" s="565" t="s">
        <v>647</v>
      </c>
      <c r="C477" s="565" t="s">
        <v>648</v>
      </c>
      <c r="D477" s="565"/>
      <c r="E477" s="565"/>
      <c r="F477" s="565"/>
      <c r="G477" s="565"/>
      <c r="H477" s="565"/>
      <c r="I477" s="561">
        <f>SUM(U321,U286,U202,U188,U87,U49,U5)</f>
        <v>1473056.4300000002</v>
      </c>
      <c r="J477" s="561"/>
      <c r="K477" s="561"/>
      <c r="L477" s="561"/>
      <c r="M477" s="561">
        <v>0</v>
      </c>
      <c r="N477" s="561"/>
      <c r="O477" s="561"/>
      <c r="P477" s="561"/>
      <c r="Q477" s="295">
        <f>SUM(I477)</f>
        <v>1473056.4300000002</v>
      </c>
    </row>
    <row r="478" spans="2:17" ht="19.2">
      <c r="B478" s="566" t="s">
        <v>16</v>
      </c>
      <c r="C478" s="566"/>
      <c r="D478" s="566"/>
      <c r="E478" s="566"/>
      <c r="F478" s="566"/>
      <c r="G478" s="566"/>
      <c r="H478" s="566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2">
      <c r="B479" s="301"/>
      <c r="C479" s="567" t="s">
        <v>15</v>
      </c>
      <c r="D479" s="567"/>
      <c r="E479" s="567"/>
      <c r="F479" s="567"/>
      <c r="G479" s="567"/>
      <c r="H479" s="567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2">
      <c r="B480" s="296"/>
      <c r="C480" s="567" t="s">
        <v>649</v>
      </c>
      <c r="D480" s="567"/>
      <c r="E480" s="567"/>
      <c r="F480" s="567"/>
      <c r="G480" s="567"/>
      <c r="H480" s="567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8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8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68">
        <f>Q474</f>
        <v>2655065.7400000002</v>
      </c>
      <c r="E484" s="568"/>
      <c r="F484" s="568"/>
      <c r="G484" s="568"/>
      <c r="H484" s="568"/>
      <c r="I484" s="310"/>
      <c r="J484" s="306"/>
      <c r="K484" s="307"/>
    </row>
    <row r="485" spans="2:19" ht="21.75" customHeight="1">
      <c r="B485" s="303"/>
      <c r="C485" s="311" t="s">
        <v>652</v>
      </c>
      <c r="D485" s="569">
        <v>0.06</v>
      </c>
      <c r="E485" s="569"/>
      <c r="F485" s="569"/>
      <c r="G485" s="569"/>
      <c r="H485" s="569"/>
      <c r="I485" s="312"/>
      <c r="J485" s="306"/>
      <c r="K485" s="307"/>
    </row>
    <row r="486" spans="2:19" ht="21.75" customHeight="1">
      <c r="B486" s="303"/>
      <c r="C486" s="309" t="s">
        <v>653</v>
      </c>
      <c r="D486" s="568">
        <f>ROUND(Q3*D485,2)</f>
        <v>1752343.39</v>
      </c>
      <c r="E486" s="568"/>
      <c r="F486" s="568"/>
      <c r="G486" s="568"/>
      <c r="H486" s="568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70">
        <f>U321+U286+U202+U188+U87+U49+U5</f>
        <v>1473056.4300000002</v>
      </c>
      <c r="E487" s="570"/>
      <c r="F487" s="570"/>
      <c r="G487" s="570"/>
      <c r="H487" s="570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68">
        <f>D486-D487</f>
        <v>279286.95999999973</v>
      </c>
      <c r="E488" s="568"/>
      <c r="F488" s="568"/>
      <c r="G488" s="568"/>
      <c r="H488" s="568"/>
      <c r="I488" s="313"/>
      <c r="J488" s="306"/>
      <c r="K488" s="307"/>
    </row>
    <row r="489" spans="2:19" ht="21.75" customHeight="1">
      <c r="B489" s="303"/>
      <c r="C489" s="309" t="s">
        <v>655</v>
      </c>
      <c r="D489" s="571">
        <v>0.1</v>
      </c>
      <c r="E489" s="571"/>
      <c r="F489" s="571"/>
      <c r="G489" s="571"/>
      <c r="H489" s="571"/>
      <c r="I489" s="312"/>
      <c r="J489" s="306"/>
      <c r="K489" s="307"/>
    </row>
    <row r="490" spans="2:19" ht="21.75" customHeight="1">
      <c r="B490" s="303"/>
      <c r="C490" s="309" t="s">
        <v>656</v>
      </c>
      <c r="D490" s="568">
        <f>D489*Q3</f>
        <v>2920572.3130000005</v>
      </c>
      <c r="E490" s="568"/>
      <c r="F490" s="568"/>
      <c r="G490" s="568"/>
      <c r="H490" s="568"/>
      <c r="I490" s="312"/>
      <c r="J490" s="306"/>
      <c r="K490" s="307"/>
      <c r="Q490" s="318"/>
    </row>
    <row r="491" spans="2:19" ht="26.4" customHeight="1">
      <c r="B491" s="303"/>
      <c r="C491" s="309" t="s">
        <v>657</v>
      </c>
      <c r="D491" s="568">
        <f>S5+S49+S188+S202+S286+S321+S87</f>
        <v>1447220</v>
      </c>
      <c r="E491" s="568"/>
      <c r="F491" s="568"/>
      <c r="G491" s="568"/>
      <c r="H491" s="568"/>
      <c r="I491" s="319">
        <f>D491/Q3</f>
        <v>4.9552616573065485E-2</v>
      </c>
      <c r="L491" s="320"/>
      <c r="M491" s="321"/>
      <c r="N491" s="321"/>
    </row>
    <row r="492" spans="2:19" ht="17.399999999999999">
      <c r="B492" s="303"/>
      <c r="C492" s="322" t="s">
        <v>658</v>
      </c>
      <c r="D492" s="568">
        <f>T5+T49+T188+T202+T286+T321</f>
        <v>167000</v>
      </c>
      <c r="E492" s="568"/>
      <c r="F492" s="568"/>
      <c r="G492" s="568"/>
      <c r="H492" s="568"/>
      <c r="I492" s="319">
        <f>D492/Q3</f>
        <v>5.7180573566575476E-3</v>
      </c>
      <c r="J492" s="323"/>
      <c r="K492" s="307"/>
    </row>
    <row r="493" spans="2:19" ht="17.399999999999999">
      <c r="B493" s="303"/>
      <c r="C493" s="322" t="s">
        <v>659</v>
      </c>
      <c r="D493" s="568">
        <f>D491+D492</f>
        <v>1614220</v>
      </c>
      <c r="E493" s="568"/>
      <c r="F493" s="568"/>
      <c r="G493" s="568"/>
      <c r="H493" s="568"/>
      <c r="I493" s="319">
        <f>D493/Q3</f>
        <v>5.5270673929723027E-2</v>
      </c>
      <c r="J493" s="306"/>
      <c r="K493" s="324"/>
    </row>
    <row r="497" spans="3:17" ht="15.6">
      <c r="C497" s="574" t="s">
        <v>660</v>
      </c>
      <c r="D497" s="574"/>
      <c r="E497" s="574"/>
      <c r="F497" s="574"/>
      <c r="G497" s="574"/>
      <c r="H497" s="574"/>
      <c r="I497" s="325" t="s">
        <v>650</v>
      </c>
    </row>
    <row r="498" spans="3:17" ht="17.399999999999999">
      <c r="C498" s="326" t="s">
        <v>661</v>
      </c>
      <c r="D498" s="575">
        <f>Q3</f>
        <v>29205723.130000003</v>
      </c>
      <c r="E498" s="575"/>
      <c r="F498" s="575"/>
      <c r="G498" s="575"/>
      <c r="H498" s="575"/>
      <c r="I498" s="327">
        <v>1</v>
      </c>
    </row>
    <row r="499" spans="3:17" ht="17.399999999999999">
      <c r="C499" s="326" t="s">
        <v>662</v>
      </c>
      <c r="D499" s="576">
        <f>D498-D502</f>
        <v>27453379.740000002</v>
      </c>
      <c r="E499" s="576"/>
      <c r="F499" s="576"/>
      <c r="G499" s="576"/>
      <c r="H499" s="576"/>
      <c r="I499" s="327">
        <f>D499/D498</f>
        <v>0.93999999992467231</v>
      </c>
    </row>
    <row r="500" spans="3:17" ht="17.399999999999999">
      <c r="C500" s="328" t="s">
        <v>663</v>
      </c>
      <c r="D500" s="577">
        <f>D498*85%</f>
        <v>24824864.660500001</v>
      </c>
      <c r="E500" s="577"/>
      <c r="F500" s="577"/>
      <c r="G500" s="577"/>
      <c r="H500" s="577"/>
      <c r="I500" s="327">
        <f>D500/D498</f>
        <v>0.85</v>
      </c>
      <c r="L500" s="234"/>
      <c r="Q500" s="234"/>
    </row>
    <row r="501" spans="3:17" ht="17.399999999999999">
      <c r="C501" s="326" t="s">
        <v>664</v>
      </c>
      <c r="D501" s="572">
        <f>D498-D500</f>
        <v>4380858.4695000015</v>
      </c>
      <c r="E501" s="572"/>
      <c r="F501" s="572"/>
      <c r="G501" s="572"/>
      <c r="H501" s="572"/>
      <c r="I501" s="327">
        <f>D501/D498</f>
        <v>0.15000000000000005</v>
      </c>
    </row>
    <row r="502" spans="3:17" ht="16.8">
      <c r="C502" s="329" t="s">
        <v>665</v>
      </c>
      <c r="D502" s="568">
        <f>D486</f>
        <v>1752343.39</v>
      </c>
      <c r="E502" s="568"/>
      <c r="F502" s="568"/>
      <c r="G502" s="568"/>
      <c r="H502" s="568"/>
      <c r="I502" s="327">
        <f>D502/D498</f>
        <v>6.0000000075327693E-2</v>
      </c>
    </row>
    <row r="503" spans="3:17" ht="15">
      <c r="C503" s="329" t="s">
        <v>666</v>
      </c>
      <c r="D503" s="573">
        <f>D502</f>
        <v>1752343.39</v>
      </c>
      <c r="E503" s="573"/>
      <c r="F503" s="573"/>
      <c r="G503" s="573"/>
      <c r="H503" s="573"/>
      <c r="I503" s="327">
        <f>D503/D502</f>
        <v>1</v>
      </c>
    </row>
    <row r="504" spans="3:17" ht="14.4">
      <c r="C504" s="330"/>
      <c r="D504" s="3"/>
      <c r="E504" s="211"/>
      <c r="F504" s="211"/>
      <c r="G504" s="211"/>
      <c r="H504" s="211"/>
    </row>
    <row r="505" spans="3:17" ht="14.4">
      <c r="C505" s="330"/>
      <c r="D505" s="3"/>
      <c r="F505" s="331"/>
    </row>
    <row r="506" spans="3:17" ht="14.4">
      <c r="C506" s="330"/>
      <c r="D506" s="232"/>
    </row>
    <row r="507" spans="3:17" ht="14.4">
      <c r="C507" s="330"/>
      <c r="D507" s="232"/>
    </row>
  </sheetData>
  <mergeCells count="69">
    <mergeCell ref="D501:H501"/>
    <mergeCell ref="D502:H502"/>
    <mergeCell ref="D503:H503"/>
    <mergeCell ref="D493:H493"/>
    <mergeCell ref="C497:H497"/>
    <mergeCell ref="D498:H498"/>
    <mergeCell ref="D499:H499"/>
    <mergeCell ref="D500:H500"/>
    <mergeCell ref="D488:H488"/>
    <mergeCell ref="D489:H489"/>
    <mergeCell ref="D490:H490"/>
    <mergeCell ref="D491:H491"/>
    <mergeCell ref="D492:H492"/>
    <mergeCell ref="C480:H480"/>
    <mergeCell ref="D484:H484"/>
    <mergeCell ref="D485:H485"/>
    <mergeCell ref="D486:H486"/>
    <mergeCell ref="D487:H487"/>
    <mergeCell ref="B477:H477"/>
    <mergeCell ref="I477:L477"/>
    <mergeCell ref="M477:P477"/>
    <mergeCell ref="B478:H478"/>
    <mergeCell ref="C479:H479"/>
    <mergeCell ref="B475:H475"/>
    <mergeCell ref="I475:L475"/>
    <mergeCell ref="M475:P475"/>
    <mergeCell ref="B476:H476"/>
    <mergeCell ref="I476:L476"/>
    <mergeCell ref="M476:P476"/>
    <mergeCell ref="C329:H329"/>
    <mergeCell ref="I329:L329"/>
    <mergeCell ref="M329:P329"/>
    <mergeCell ref="B474:H474"/>
    <mergeCell ref="I474:L474"/>
    <mergeCell ref="M474:P474"/>
    <mergeCell ref="C286:H286"/>
    <mergeCell ref="I286:L286"/>
    <mergeCell ref="M286:P286"/>
    <mergeCell ref="C321:H321"/>
    <mergeCell ref="I321:L321"/>
    <mergeCell ref="M321:P321"/>
    <mergeCell ref="C188:H188"/>
    <mergeCell ref="I188:L188"/>
    <mergeCell ref="M188:P188"/>
    <mergeCell ref="C202:H202"/>
    <mergeCell ref="I202:L202"/>
    <mergeCell ref="M202:P202"/>
    <mergeCell ref="C49:H49"/>
    <mergeCell ref="I49:L49"/>
    <mergeCell ref="M49:P49"/>
    <mergeCell ref="C87:I87"/>
    <mergeCell ref="J87:L87"/>
    <mergeCell ref="M87:P8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59765625" defaultRowHeight="13.8"/>
  <cols>
    <col min="1" max="2" width="9.59765625" customWidth="1"/>
    <col min="3" max="3" width="74.19921875" customWidth="1"/>
    <col min="4" max="4" width="6.59765625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79" t="s">
        <v>803</v>
      </c>
      <c r="C1" s="579"/>
      <c r="D1" s="580" t="s">
        <v>1</v>
      </c>
      <c r="E1" s="580" t="s">
        <v>2</v>
      </c>
      <c r="F1" s="580" t="s">
        <v>861</v>
      </c>
      <c r="G1" s="581" t="s">
        <v>5</v>
      </c>
      <c r="H1" s="581"/>
      <c r="I1" s="578">
        <v>2020</v>
      </c>
      <c r="J1" s="578"/>
      <c r="K1" s="578"/>
      <c r="L1" s="578"/>
      <c r="M1" s="578">
        <v>2021</v>
      </c>
      <c r="N1" s="578"/>
      <c r="O1" s="578"/>
      <c r="P1" s="578"/>
      <c r="Q1" s="333"/>
      <c r="S1" s="194" t="s">
        <v>6</v>
      </c>
    </row>
    <row r="2" spans="2:20" ht="70.5" customHeight="1">
      <c r="B2" s="579"/>
      <c r="C2" s="579"/>
      <c r="D2" s="580"/>
      <c r="E2" s="580"/>
      <c r="F2" s="580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0" t="s">
        <v>18</v>
      </c>
      <c r="C3" s="560"/>
      <c r="D3" s="560"/>
      <c r="E3" s="560"/>
      <c r="F3" s="560"/>
      <c r="G3" s="560"/>
      <c r="H3" s="560"/>
      <c r="I3" s="561">
        <f>I4+I433</f>
        <v>18006446.986000001</v>
      </c>
      <c r="J3" s="561"/>
      <c r="K3" s="561"/>
      <c r="L3" s="561"/>
      <c r="M3" s="561">
        <f>M4+M433</f>
        <v>531350.6</v>
      </c>
      <c r="N3" s="561"/>
      <c r="O3" s="561"/>
      <c r="P3" s="561"/>
      <c r="Q3" s="293">
        <f>Q4+Q433</f>
        <v>18537797.586000003</v>
      </c>
    </row>
    <row r="4" spans="2:20" ht="25.5" customHeight="1">
      <c r="B4" s="565" t="s">
        <v>19</v>
      </c>
      <c r="C4" s="565"/>
      <c r="D4" s="565"/>
      <c r="E4" s="565"/>
      <c r="F4" s="565"/>
      <c r="G4" s="565"/>
      <c r="H4" s="565"/>
      <c r="I4" s="561">
        <f>I5+I49+J117+I178+I196+I232+I262</f>
        <v>16369497.260000002</v>
      </c>
      <c r="J4" s="561"/>
      <c r="K4" s="561"/>
      <c r="L4" s="561"/>
      <c r="M4" s="561">
        <f>M5+M49+M117+M178+M196+M232+M262</f>
        <v>483046</v>
      </c>
      <c r="N4" s="561"/>
      <c r="O4" s="561"/>
      <c r="P4" s="561"/>
      <c r="Q4" s="338">
        <f>Q5+Q49+Q117+Q178+Q196+Q232+Q262</f>
        <v>16852543.260000002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4">
        <f>SUM(P6:P43)</f>
        <v>453046</v>
      </c>
      <c r="N5" s="584"/>
      <c r="O5" s="584"/>
      <c r="P5" s="584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36" t="s">
        <v>871</v>
      </c>
      <c r="D49" s="536"/>
      <c r="E49" s="536"/>
      <c r="F49" s="536"/>
      <c r="G49" s="536"/>
      <c r="H49" s="536"/>
      <c r="I49" s="584">
        <f>SUM(L50:L116)</f>
        <v>3334800</v>
      </c>
      <c r="J49" s="584"/>
      <c r="K49" s="584"/>
      <c r="L49" s="584"/>
      <c r="M49" s="584">
        <f>SUM(P50:P110)</f>
        <v>6000</v>
      </c>
      <c r="N49" s="584"/>
      <c r="O49" s="584"/>
      <c r="P49" s="584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4.4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5" t="s">
        <v>943</v>
      </c>
      <c r="D117" s="585"/>
      <c r="E117" s="585"/>
      <c r="F117" s="585"/>
      <c r="G117" s="585"/>
      <c r="H117" s="585"/>
      <c r="I117" s="585"/>
      <c r="J117" s="584">
        <f>SUM(L118:L177)</f>
        <v>3670257.9600000004</v>
      </c>
      <c r="K117" s="584"/>
      <c r="L117" s="584"/>
      <c r="M117" s="584">
        <f>SUM(P118:P171)</f>
        <v>6000</v>
      </c>
      <c r="N117" s="584"/>
      <c r="O117" s="584"/>
      <c r="P117" s="584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36" t="s">
        <v>994</v>
      </c>
      <c r="D178" s="536"/>
      <c r="E178" s="536"/>
      <c r="F178" s="536"/>
      <c r="G178" s="536"/>
      <c r="H178" s="536"/>
      <c r="I178" s="584">
        <f>SUM(L179:L195)</f>
        <v>1045100</v>
      </c>
      <c r="J178" s="584"/>
      <c r="K178" s="584"/>
      <c r="L178" s="584"/>
      <c r="M178" s="584">
        <f>SUM(P179:P195)</f>
        <v>6000</v>
      </c>
      <c r="N178" s="584"/>
      <c r="O178" s="584"/>
      <c r="P178" s="584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36" t="s">
        <v>1001</v>
      </c>
      <c r="D196" s="536"/>
      <c r="E196" s="536"/>
      <c r="F196" s="536"/>
      <c r="G196" s="536"/>
      <c r="H196" s="536"/>
      <c r="I196" s="539">
        <f>SUM(L197:L231)</f>
        <v>99160.3</v>
      </c>
      <c r="J196" s="539"/>
      <c r="K196" s="539"/>
      <c r="L196" s="539"/>
      <c r="M196" s="539">
        <f>SUM(P197:P229)</f>
        <v>6000</v>
      </c>
      <c r="N196" s="539"/>
      <c r="O196" s="539"/>
      <c r="P196" s="539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36" t="s">
        <v>1032</v>
      </c>
      <c r="D232" s="536"/>
      <c r="E232" s="536"/>
      <c r="F232" s="536"/>
      <c r="G232" s="536"/>
      <c r="H232" s="536"/>
      <c r="I232" s="539">
        <f>SUM(L233:L251)</f>
        <v>587700</v>
      </c>
      <c r="J232" s="539"/>
      <c r="K232" s="539"/>
      <c r="L232" s="539"/>
      <c r="M232" s="539">
        <f>SUM(P233:P260)</f>
        <v>6000</v>
      </c>
      <c r="N232" s="539"/>
      <c r="O232" s="539"/>
      <c r="P232" s="539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36" t="s">
        <v>859</v>
      </c>
      <c r="D262" s="536"/>
      <c r="E262" s="536"/>
      <c r="F262" s="536"/>
      <c r="G262" s="536"/>
      <c r="H262" s="536"/>
      <c r="I262" s="539">
        <f>SUM(L263:L281)</f>
        <v>447640</v>
      </c>
      <c r="J262" s="539"/>
      <c r="K262" s="539"/>
      <c r="L262" s="539"/>
      <c r="M262" s="539">
        <f>SUM(P263:P280)</f>
        <v>0</v>
      </c>
      <c r="N262" s="539"/>
      <c r="O262" s="539"/>
      <c r="P262" s="539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36" t="s">
        <v>860</v>
      </c>
      <c r="D288" s="536"/>
      <c r="E288" s="536"/>
      <c r="F288" s="536"/>
      <c r="G288" s="536"/>
      <c r="H288" s="536"/>
      <c r="I288" s="539">
        <f>SUM(L289:L307)</f>
        <v>0</v>
      </c>
      <c r="J288" s="539"/>
      <c r="K288" s="539"/>
      <c r="L288" s="539"/>
      <c r="M288" s="539">
        <f>SUM(P289:P306)</f>
        <v>0</v>
      </c>
      <c r="N288" s="539"/>
      <c r="O288" s="539"/>
      <c r="P288" s="539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0" t="s">
        <v>642</v>
      </c>
      <c r="C433" s="560" t="s">
        <v>643</v>
      </c>
      <c r="D433" s="560"/>
      <c r="E433" s="560"/>
      <c r="F433" s="560"/>
      <c r="G433" s="560"/>
      <c r="H433" s="560"/>
      <c r="I433" s="561">
        <f>I434*I4</f>
        <v>1636949.7260000003</v>
      </c>
      <c r="J433" s="561"/>
      <c r="K433" s="561"/>
      <c r="L433" s="561"/>
      <c r="M433" s="561">
        <f>M434*M4</f>
        <v>48304.600000000006</v>
      </c>
      <c r="N433" s="561"/>
      <c r="O433" s="561"/>
      <c r="P433" s="561"/>
      <c r="Q433" s="293">
        <f>Q434*Q4</f>
        <v>1685254.3260000004</v>
      </c>
    </row>
    <row r="434" spans="2:17" ht="25.5" customHeight="1">
      <c r="B434" s="562" t="s">
        <v>644</v>
      </c>
      <c r="C434" s="562" t="s">
        <v>645</v>
      </c>
      <c r="D434" s="562"/>
      <c r="E434" s="562"/>
      <c r="F434" s="562"/>
      <c r="G434" s="562"/>
      <c r="H434" s="562"/>
      <c r="I434" s="563">
        <v>0.1</v>
      </c>
      <c r="J434" s="563"/>
      <c r="K434" s="563"/>
      <c r="L434" s="563"/>
      <c r="M434" s="563">
        <v>0.1</v>
      </c>
      <c r="N434" s="563"/>
      <c r="O434" s="563"/>
      <c r="P434" s="563"/>
      <c r="Q434" s="294">
        <v>0.1</v>
      </c>
    </row>
    <row r="435" spans="2:17" ht="27" customHeight="1">
      <c r="B435" s="564" t="s">
        <v>646</v>
      </c>
      <c r="C435" s="564" t="s">
        <v>646</v>
      </c>
      <c r="D435" s="564"/>
      <c r="E435" s="564"/>
      <c r="F435" s="564"/>
      <c r="G435" s="564"/>
      <c r="H435" s="564"/>
      <c r="I435" s="561">
        <f>I444*I433</f>
        <v>1080386.81916</v>
      </c>
      <c r="J435" s="561"/>
      <c r="K435" s="561"/>
      <c r="L435" s="561"/>
      <c r="M435" s="561">
        <f>M433*I444</f>
        <v>31881.036</v>
      </c>
      <c r="N435" s="561"/>
      <c r="O435" s="561"/>
      <c r="P435" s="561"/>
      <c r="Q435" s="293">
        <f>Q433*I444</f>
        <v>1112267.85516</v>
      </c>
    </row>
    <row r="436" spans="2:17" ht="25.5" customHeight="1">
      <c r="B436" s="565" t="s">
        <v>648</v>
      </c>
      <c r="C436" s="565" t="s">
        <v>648</v>
      </c>
      <c r="D436" s="565"/>
      <c r="E436" s="565"/>
      <c r="F436" s="565"/>
      <c r="G436" s="565"/>
      <c r="H436" s="565"/>
      <c r="I436" s="561">
        <v>0</v>
      </c>
      <c r="J436" s="561"/>
      <c r="K436" s="561"/>
      <c r="L436" s="561"/>
      <c r="M436" s="561">
        <v>0</v>
      </c>
      <c r="N436" s="561"/>
      <c r="O436" s="561"/>
      <c r="P436" s="561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68">
        <f>Q433</f>
        <v>1685254.3260000004</v>
      </c>
      <c r="E442" s="568"/>
      <c r="F442" s="568"/>
      <c r="G442" s="568"/>
      <c r="H442" s="568"/>
      <c r="I442" s="327"/>
      <c r="J442" s="303"/>
      <c r="K442" s="405"/>
    </row>
    <row r="443" spans="2:17" ht="21.75" customHeight="1">
      <c r="B443" s="303"/>
      <c r="C443" s="407" t="s">
        <v>652</v>
      </c>
      <c r="D443" s="569">
        <v>0.06</v>
      </c>
      <c r="E443" s="569"/>
      <c r="F443" s="569"/>
      <c r="G443" s="569"/>
      <c r="H443" s="569"/>
      <c r="I443" s="313"/>
      <c r="J443" s="303"/>
      <c r="K443" s="405"/>
    </row>
    <row r="444" spans="2:17" ht="21.75" customHeight="1">
      <c r="B444" s="303"/>
      <c r="C444" s="406" t="s">
        <v>653</v>
      </c>
      <c r="D444" s="568">
        <f>Q3*D443</f>
        <v>1112267.85516</v>
      </c>
      <c r="E444" s="568"/>
      <c r="F444" s="568"/>
      <c r="G444" s="568"/>
      <c r="H444" s="568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68">
        <f>D442-D444</f>
        <v>572986.47084000031</v>
      </c>
      <c r="E445" s="568"/>
      <c r="F445" s="568"/>
      <c r="G445" s="568"/>
      <c r="H445" s="568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87">
        <v>0.1</v>
      </c>
      <c r="E446" s="587"/>
      <c r="F446" s="587"/>
      <c r="G446" s="587"/>
      <c r="H446" s="587"/>
      <c r="I446" s="313"/>
      <c r="J446" s="303"/>
      <c r="K446" s="405"/>
    </row>
    <row r="447" spans="2:17" ht="21.75" customHeight="1">
      <c r="B447" s="303"/>
      <c r="C447" s="406" t="s">
        <v>656</v>
      </c>
      <c r="D447" s="568">
        <f>D446*Q3</f>
        <v>1853779.7586000003</v>
      </c>
      <c r="E447" s="568"/>
      <c r="F447" s="568"/>
      <c r="G447" s="568"/>
      <c r="H447" s="568"/>
      <c r="I447" s="313"/>
      <c r="J447" s="303"/>
      <c r="K447" s="405"/>
    </row>
    <row r="448" spans="2:17" ht="26.4" customHeight="1">
      <c r="B448" s="303"/>
      <c r="C448" s="406" t="s">
        <v>657</v>
      </c>
      <c r="D448" s="568">
        <f>S5+S49+S117+S178</f>
        <v>5792046.9000000004</v>
      </c>
      <c r="E448" s="568"/>
      <c r="F448" s="568"/>
      <c r="G448" s="568"/>
      <c r="H448" s="568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8">
      <c r="B449" s="303"/>
      <c r="C449" s="303"/>
      <c r="D449" s="306"/>
      <c r="E449" s="303"/>
      <c r="F449" s="586"/>
      <c r="G449" s="586"/>
      <c r="H449" s="586"/>
      <c r="I449" s="586"/>
      <c r="J449" s="586"/>
    </row>
    <row r="450" spans="2:11" ht="16.8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4.4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59765625" defaultRowHeight="13.8"/>
  <cols>
    <col min="1" max="2" width="9.59765625" customWidth="1"/>
    <col min="3" max="3" width="74.19921875" customWidth="1"/>
    <col min="4" max="4" width="8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79" t="s">
        <v>803</v>
      </c>
      <c r="C1" s="579"/>
      <c r="D1" s="580" t="s">
        <v>1</v>
      </c>
      <c r="E1" s="580" t="s">
        <v>2</v>
      </c>
      <c r="F1" s="580" t="s">
        <v>861</v>
      </c>
      <c r="G1" s="581" t="s">
        <v>5</v>
      </c>
      <c r="H1" s="581"/>
      <c r="I1" s="578">
        <v>2020</v>
      </c>
      <c r="J1" s="578"/>
      <c r="K1" s="578"/>
      <c r="L1" s="578"/>
      <c r="M1" s="578">
        <v>2021</v>
      </c>
      <c r="N1" s="578"/>
      <c r="O1" s="578"/>
      <c r="P1" s="578"/>
      <c r="Q1" s="333"/>
      <c r="S1" s="194" t="s">
        <v>6</v>
      </c>
    </row>
    <row r="2" spans="2:20" ht="70.5" customHeight="1">
      <c r="B2" s="579"/>
      <c r="C2" s="579"/>
      <c r="D2" s="580"/>
      <c r="E2" s="580"/>
      <c r="F2" s="580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60" t="s">
        <v>18</v>
      </c>
      <c r="C3" s="560"/>
      <c r="D3" s="560"/>
      <c r="E3" s="560"/>
      <c r="F3" s="560"/>
      <c r="G3" s="560"/>
      <c r="H3" s="560"/>
      <c r="I3" s="561">
        <f>I4+I433</f>
        <v>16108946.986000001</v>
      </c>
      <c r="J3" s="561"/>
      <c r="K3" s="561"/>
      <c r="L3" s="561"/>
      <c r="M3" s="561">
        <f>M4+M433</f>
        <v>531350.6</v>
      </c>
      <c r="N3" s="561"/>
      <c r="O3" s="561"/>
      <c r="P3" s="561"/>
      <c r="Q3" s="293">
        <f>Q4+Q433</f>
        <v>16640297.586000003</v>
      </c>
    </row>
    <row r="4" spans="2:20" ht="25.5" customHeight="1">
      <c r="B4" s="565" t="s">
        <v>19</v>
      </c>
      <c r="C4" s="565"/>
      <c r="D4" s="565"/>
      <c r="E4" s="565"/>
      <c r="F4" s="565"/>
      <c r="G4" s="565"/>
      <c r="H4" s="565"/>
      <c r="I4" s="561">
        <f>I5+I49+J117+I178+I196+I232+I262</f>
        <v>14644497.260000002</v>
      </c>
      <c r="J4" s="561"/>
      <c r="K4" s="561"/>
      <c r="L4" s="561"/>
      <c r="M4" s="561">
        <f>M5+M49+M117+M178+M196+M232+M262</f>
        <v>483046</v>
      </c>
      <c r="N4" s="561"/>
      <c r="O4" s="561"/>
      <c r="P4" s="561"/>
      <c r="Q4" s="338">
        <f>Q5+Q49+Q117+Q178+Q196+Q232+Q262</f>
        <v>15127543.260000002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4">
        <f>SUM(P6:P43)</f>
        <v>453046</v>
      </c>
      <c r="N5" s="584"/>
      <c r="O5" s="584"/>
      <c r="P5" s="584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36" t="s">
        <v>871</v>
      </c>
      <c r="D49" s="536"/>
      <c r="E49" s="536"/>
      <c r="F49" s="536"/>
      <c r="G49" s="536"/>
      <c r="H49" s="536"/>
      <c r="I49" s="584">
        <f>SUM(L50:L116)</f>
        <v>1869800</v>
      </c>
      <c r="J49" s="584"/>
      <c r="K49" s="584"/>
      <c r="L49" s="584"/>
      <c r="M49" s="584">
        <f>SUM(P50:P110)</f>
        <v>6000</v>
      </c>
      <c r="N49" s="584"/>
      <c r="O49" s="584"/>
      <c r="P49" s="584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4.4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5" t="s">
        <v>943</v>
      </c>
      <c r="D117" s="585"/>
      <c r="E117" s="585"/>
      <c r="F117" s="585"/>
      <c r="G117" s="585"/>
      <c r="H117" s="585"/>
      <c r="I117" s="585"/>
      <c r="J117" s="584">
        <f>SUM(L118:L177)</f>
        <v>3410257.9600000004</v>
      </c>
      <c r="K117" s="584"/>
      <c r="L117" s="584"/>
      <c r="M117" s="584">
        <f>SUM(P118:P171)</f>
        <v>6000</v>
      </c>
      <c r="N117" s="584"/>
      <c r="O117" s="584"/>
      <c r="P117" s="584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36" t="s">
        <v>994</v>
      </c>
      <c r="D178" s="536"/>
      <c r="E178" s="536"/>
      <c r="F178" s="536"/>
      <c r="G178" s="536"/>
      <c r="H178" s="536"/>
      <c r="I178" s="584">
        <f>SUM(L179:L195)</f>
        <v>1045100</v>
      </c>
      <c r="J178" s="584"/>
      <c r="K178" s="584"/>
      <c r="L178" s="584"/>
      <c r="M178" s="584">
        <f>SUM(P179:P195)</f>
        <v>6000</v>
      </c>
      <c r="N178" s="584"/>
      <c r="O178" s="584"/>
      <c r="P178" s="584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36" t="s">
        <v>1001</v>
      </c>
      <c r="D196" s="536"/>
      <c r="E196" s="536"/>
      <c r="F196" s="536"/>
      <c r="G196" s="536"/>
      <c r="H196" s="536"/>
      <c r="I196" s="539">
        <f>SUM(L197:L231)</f>
        <v>99160.3</v>
      </c>
      <c r="J196" s="539"/>
      <c r="K196" s="539"/>
      <c r="L196" s="539"/>
      <c r="M196" s="539">
        <f>SUM(P197:P229)</f>
        <v>6000</v>
      </c>
      <c r="N196" s="539"/>
      <c r="O196" s="539"/>
      <c r="P196" s="539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36" t="s">
        <v>1032</v>
      </c>
      <c r="D232" s="536"/>
      <c r="E232" s="536"/>
      <c r="F232" s="536"/>
      <c r="G232" s="536"/>
      <c r="H232" s="536"/>
      <c r="I232" s="539">
        <f>SUM(L233:L251)</f>
        <v>587700</v>
      </c>
      <c r="J232" s="539"/>
      <c r="K232" s="539"/>
      <c r="L232" s="539"/>
      <c r="M232" s="539">
        <f>SUM(P233:P260)</f>
        <v>6000</v>
      </c>
      <c r="N232" s="539"/>
      <c r="O232" s="539"/>
      <c r="P232" s="539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36" t="s">
        <v>859</v>
      </c>
      <c r="D262" s="536"/>
      <c r="E262" s="536"/>
      <c r="F262" s="536"/>
      <c r="G262" s="536"/>
      <c r="H262" s="536"/>
      <c r="I262" s="539">
        <f>SUM(L263:L281)</f>
        <v>447640</v>
      </c>
      <c r="J262" s="539"/>
      <c r="K262" s="539"/>
      <c r="L262" s="539"/>
      <c r="M262" s="539">
        <f>SUM(P263:P280)</f>
        <v>0</v>
      </c>
      <c r="N262" s="539"/>
      <c r="O262" s="539"/>
      <c r="P262" s="539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36" t="s">
        <v>860</v>
      </c>
      <c r="D288" s="536"/>
      <c r="E288" s="536"/>
      <c r="F288" s="536"/>
      <c r="G288" s="536"/>
      <c r="H288" s="536"/>
      <c r="I288" s="539">
        <f>SUM(L289:L307)</f>
        <v>0</v>
      </c>
      <c r="J288" s="539"/>
      <c r="K288" s="539"/>
      <c r="L288" s="539"/>
      <c r="M288" s="539">
        <f>SUM(P289:P306)</f>
        <v>0</v>
      </c>
      <c r="N288" s="539"/>
      <c r="O288" s="539"/>
      <c r="P288" s="539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60" t="s">
        <v>642</v>
      </c>
      <c r="C433" s="560" t="s">
        <v>643</v>
      </c>
      <c r="D433" s="560"/>
      <c r="E433" s="560"/>
      <c r="F433" s="560"/>
      <c r="G433" s="560"/>
      <c r="H433" s="560"/>
      <c r="I433" s="561">
        <f>I434*I4</f>
        <v>1464449.7260000003</v>
      </c>
      <c r="J433" s="561"/>
      <c r="K433" s="561"/>
      <c r="L433" s="561"/>
      <c r="M433" s="561">
        <f>M434*M4</f>
        <v>48304.600000000006</v>
      </c>
      <c r="N433" s="561"/>
      <c r="O433" s="561"/>
      <c r="P433" s="561"/>
      <c r="Q433" s="293">
        <f>Q434*Q4</f>
        <v>1512754.3260000004</v>
      </c>
    </row>
    <row r="434" spans="2:17" ht="25.5" customHeight="1">
      <c r="B434" s="562" t="s">
        <v>644</v>
      </c>
      <c r="C434" s="562" t="s">
        <v>645</v>
      </c>
      <c r="D434" s="562"/>
      <c r="E434" s="562"/>
      <c r="F434" s="562"/>
      <c r="G434" s="562"/>
      <c r="H434" s="562"/>
      <c r="I434" s="563">
        <v>0.1</v>
      </c>
      <c r="J434" s="563"/>
      <c r="K434" s="563"/>
      <c r="L434" s="563"/>
      <c r="M434" s="563">
        <v>0.1</v>
      </c>
      <c r="N434" s="563"/>
      <c r="O434" s="563"/>
      <c r="P434" s="563"/>
      <c r="Q434" s="294">
        <v>0.1</v>
      </c>
    </row>
    <row r="435" spans="2:17" ht="27" customHeight="1">
      <c r="B435" s="564" t="s">
        <v>646</v>
      </c>
      <c r="C435" s="564" t="s">
        <v>646</v>
      </c>
      <c r="D435" s="564"/>
      <c r="E435" s="564"/>
      <c r="F435" s="564"/>
      <c r="G435" s="564"/>
      <c r="H435" s="564"/>
      <c r="I435" s="561">
        <f>I444*I433</f>
        <v>966536.81916000007</v>
      </c>
      <c r="J435" s="561"/>
      <c r="K435" s="561"/>
      <c r="L435" s="561"/>
      <c r="M435" s="561">
        <f>M433*I444</f>
        <v>31881.036</v>
      </c>
      <c r="N435" s="561"/>
      <c r="O435" s="561"/>
      <c r="P435" s="561"/>
      <c r="Q435" s="293">
        <f>Q433*I444</f>
        <v>998417.85516000015</v>
      </c>
    </row>
    <row r="436" spans="2:17" ht="25.5" customHeight="1">
      <c r="B436" s="565" t="s">
        <v>648</v>
      </c>
      <c r="C436" s="565" t="s">
        <v>648</v>
      </c>
      <c r="D436" s="565"/>
      <c r="E436" s="565"/>
      <c r="F436" s="565"/>
      <c r="G436" s="565"/>
      <c r="H436" s="565"/>
      <c r="I436" s="561">
        <v>0</v>
      </c>
      <c r="J436" s="561"/>
      <c r="K436" s="561"/>
      <c r="L436" s="561"/>
      <c r="M436" s="561">
        <v>0</v>
      </c>
      <c r="N436" s="561"/>
      <c r="O436" s="561"/>
      <c r="P436" s="561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68">
        <f>Q433</f>
        <v>1512754.3260000004</v>
      </c>
      <c r="E442" s="568"/>
      <c r="F442" s="568"/>
      <c r="G442" s="568"/>
      <c r="H442" s="568"/>
      <c r="I442" s="310"/>
      <c r="J442" s="303"/>
      <c r="K442" s="405"/>
    </row>
    <row r="443" spans="2:17" ht="21.75" customHeight="1">
      <c r="B443" s="303"/>
      <c r="C443" s="407" t="s">
        <v>652</v>
      </c>
      <c r="D443" s="569">
        <v>0.06</v>
      </c>
      <c r="E443" s="569"/>
      <c r="F443" s="569"/>
      <c r="G443" s="569"/>
      <c r="H443" s="569"/>
      <c r="I443" s="312"/>
      <c r="J443" s="303"/>
      <c r="K443" s="405"/>
    </row>
    <row r="444" spans="2:17" ht="21.75" customHeight="1">
      <c r="B444" s="303"/>
      <c r="C444" s="406" t="s">
        <v>653</v>
      </c>
      <c r="D444" s="568">
        <f>Q3*D443</f>
        <v>998417.85516000015</v>
      </c>
      <c r="E444" s="568"/>
      <c r="F444" s="568"/>
      <c r="G444" s="568"/>
      <c r="H444" s="568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68">
        <f>D442-D444</f>
        <v>514336.4708400002</v>
      </c>
      <c r="E445" s="568"/>
      <c r="F445" s="568"/>
      <c r="G445" s="568"/>
      <c r="H445" s="568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71">
        <v>0.1</v>
      </c>
      <c r="E446" s="571"/>
      <c r="F446" s="571"/>
      <c r="G446" s="571"/>
      <c r="H446" s="571"/>
      <c r="I446" s="312"/>
      <c r="J446" s="303"/>
      <c r="K446" s="405"/>
    </row>
    <row r="447" spans="2:17" ht="21.75" customHeight="1">
      <c r="B447" s="303"/>
      <c r="C447" s="406" t="s">
        <v>656</v>
      </c>
      <c r="D447" s="568">
        <f>D446*Q3</f>
        <v>1664029.7586000003</v>
      </c>
      <c r="E447" s="568"/>
      <c r="F447" s="568"/>
      <c r="G447" s="568"/>
      <c r="H447" s="568"/>
      <c r="I447" s="312"/>
      <c r="J447" s="303"/>
      <c r="K447" s="405"/>
    </row>
    <row r="448" spans="2:17" ht="26.4" customHeight="1">
      <c r="B448" s="303"/>
      <c r="C448" s="406" t="s">
        <v>1064</v>
      </c>
      <c r="D448" s="568">
        <f>S5+S49+S117+S178</f>
        <v>4067046.9</v>
      </c>
      <c r="E448" s="568"/>
      <c r="F448" s="568"/>
      <c r="G448" s="568"/>
      <c r="H448" s="568"/>
      <c r="I448" s="319">
        <f>D448/Q3</f>
        <v>0.2444095052375585</v>
      </c>
      <c r="J448" s="303" t="s">
        <v>1060</v>
      </c>
      <c r="K448" s="417"/>
    </row>
    <row r="449" spans="2:11" ht="16.8">
      <c r="B449" s="303"/>
      <c r="C449" s="303"/>
      <c r="D449" s="306"/>
      <c r="E449" s="303"/>
      <c r="F449" s="586"/>
      <c r="G449" s="586"/>
      <c r="H449" s="586"/>
      <c r="I449" s="586"/>
      <c r="J449" s="586"/>
      <c r="K449" s="405"/>
    </row>
    <row r="450" spans="2:11" ht="16.8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8">
      <c r="B454" s="405" t="s">
        <v>1065</v>
      </c>
    </row>
    <row r="456" spans="2:11" ht="14.4">
      <c r="B456" s="342" t="s">
        <v>97</v>
      </c>
      <c r="C456" s="378" t="s">
        <v>877</v>
      </c>
    </row>
    <row r="457" spans="2:11" ht="14.4">
      <c r="B457" s="342" t="s">
        <v>99</v>
      </c>
      <c r="C457" s="378" t="s">
        <v>878</v>
      </c>
    </row>
    <row r="458" spans="2:11" ht="14.4">
      <c r="B458" s="342" t="s">
        <v>101</v>
      </c>
      <c r="C458" s="378" t="s">
        <v>879</v>
      </c>
    </row>
    <row r="459" spans="2:11" ht="14.4">
      <c r="B459" s="342" t="s">
        <v>103</v>
      </c>
      <c r="C459" s="378" t="s">
        <v>880</v>
      </c>
    </row>
    <row r="460" spans="2:11" ht="14.4">
      <c r="B460" s="342" t="s">
        <v>106</v>
      </c>
      <c r="C460" s="378" t="s">
        <v>881</v>
      </c>
    </row>
    <row r="461" spans="2:11" ht="14.4">
      <c r="B461" s="342" t="s">
        <v>108</v>
      </c>
      <c r="C461" s="378" t="s">
        <v>882</v>
      </c>
    </row>
    <row r="462" spans="2:11" ht="14.4">
      <c r="B462" s="381" t="s">
        <v>911</v>
      </c>
      <c r="C462" s="382" t="s">
        <v>912</v>
      </c>
      <c r="E462" s="321" t="s">
        <v>1066</v>
      </c>
    </row>
    <row r="463" spans="2:11" ht="14.4">
      <c r="B463" s="342" t="s">
        <v>175</v>
      </c>
      <c r="C463" s="394" t="s">
        <v>949</v>
      </c>
    </row>
    <row r="464" spans="2:11" ht="14.4">
      <c r="B464" s="342"/>
      <c r="C464" s="394"/>
    </row>
  </sheetData>
  <mergeCells count="57">
    <mergeCell ref="F449:J449"/>
    <mergeCell ref="D444:H444"/>
    <mergeCell ref="D445:H445"/>
    <mergeCell ref="D446:H446"/>
    <mergeCell ref="D447:H447"/>
    <mergeCell ref="D448:H448"/>
    <mergeCell ref="B436:H436"/>
    <mergeCell ref="I436:L436"/>
    <mergeCell ref="M436:P436"/>
    <mergeCell ref="D442:H442"/>
    <mergeCell ref="D443:H443"/>
    <mergeCell ref="B434:H434"/>
    <mergeCell ref="I434:L434"/>
    <mergeCell ref="M434:P434"/>
    <mergeCell ref="B435:H435"/>
    <mergeCell ref="I435:L435"/>
    <mergeCell ref="M435:P435"/>
    <mergeCell ref="C288:H288"/>
    <mergeCell ref="I288:L288"/>
    <mergeCell ref="M288:P288"/>
    <mergeCell ref="B433:H433"/>
    <mergeCell ref="I433:L433"/>
    <mergeCell ref="M433:P433"/>
    <mergeCell ref="C232:H232"/>
    <mergeCell ref="I232:L232"/>
    <mergeCell ref="M232:P232"/>
    <mergeCell ref="C262:H262"/>
    <mergeCell ref="I262:L262"/>
    <mergeCell ref="M262:P262"/>
    <mergeCell ref="C178:H178"/>
    <mergeCell ref="I178:L178"/>
    <mergeCell ref="M178:P178"/>
    <mergeCell ref="C196:H196"/>
    <mergeCell ref="I196:L196"/>
    <mergeCell ref="M196:P196"/>
    <mergeCell ref="C49:H49"/>
    <mergeCell ref="I49:L49"/>
    <mergeCell ref="M49:P49"/>
    <mergeCell ref="C117:I117"/>
    <mergeCell ref="J117:L117"/>
    <mergeCell ref="M117:P117"/>
    <mergeCell ref="B4:H4"/>
    <mergeCell ref="I4:L4"/>
    <mergeCell ref="M4:P4"/>
    <mergeCell ref="C5:H5"/>
    <mergeCell ref="I5:L5"/>
    <mergeCell ref="M5:P5"/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984375" defaultRowHeight="13.8"/>
  <cols>
    <col min="1" max="1" width="45.8984375" customWidth="1"/>
    <col min="2" max="2" width="14.8984375" customWidth="1"/>
    <col min="3" max="5" width="16.8984375" customWidth="1"/>
    <col min="6" max="6" width="14.8984375" customWidth="1"/>
    <col min="7" max="8" width="16.8984375" customWidth="1"/>
    <col min="9" max="9" width="20.09765625" customWidth="1"/>
    <col min="10" max="10" width="13.09765625" customWidth="1"/>
  </cols>
  <sheetData>
    <row r="1" spans="1:10" ht="18">
      <c r="A1" s="588" t="s">
        <v>1067</v>
      </c>
      <c r="B1" s="588"/>
      <c r="C1" s="588"/>
      <c r="D1" s="588"/>
      <c r="E1" s="588"/>
      <c r="F1" s="588"/>
      <c r="G1" s="588"/>
      <c r="H1" s="588"/>
      <c r="I1" s="588"/>
      <c r="J1" t="s">
        <v>1068</v>
      </c>
    </row>
    <row r="2" spans="1:10" ht="14.4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4.4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4.4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4.4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4.4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4.4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4.4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4.4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4.4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4.4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4.4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2023-09-11T11:11:04Z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